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updateLinks="never"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M:\BACK-OFFICE\COMUNES\Informes y Reportes\BCRD\Elaboración_Balance_Fiscal\2025\Ingles\"/>
    </mc:Choice>
  </mc:AlternateContent>
  <xr:revisionPtr revIDLastSave="0" documentId="13_ncr:1_{3A616D04-9EA3-4794-A1B6-BE1F4F0BD7B5}" xr6:coauthVersionLast="47" xr6:coauthVersionMax="47" xr10:uidLastSave="{00000000-0000-0000-0000-000000000000}"/>
  <bookViews>
    <workbookView xWindow="-120" yWindow="-120" windowWidth="29040" windowHeight="15840" tabRatio="700" xr2:uid="{00000000-000D-0000-FFFF-FFFF00000000}"/>
  </bookViews>
  <sheets>
    <sheet name="Fiscal Domestic 2025 (DOP)" sheetId="19" r:id="rId1"/>
  </sheets>
  <definedNames>
    <definedName name="__123Graph_A" hidden="1">#REF!</definedName>
    <definedName name="__123Graph_B" hidden="1">#REF!</definedName>
    <definedName name="__123Graph_C" hidden="1">#REF!</definedName>
    <definedName name="__123Graph_D" hidden="1">#REF!</definedName>
    <definedName name="__123Graph_E" hidden="1">#REF!</definedName>
    <definedName name="__123Graph_F" hidden="1">#REF!</definedName>
    <definedName name="__123Graph_X" hidden="1">#REF!</definedName>
    <definedName name="_Fill" hidden="1">#REF!</definedName>
    <definedName name="_Fill1" hidden="1">#REF!</definedName>
    <definedName name="_xlnm._FilterDatabase" localSheetId="0" hidden="1">'Fiscal Domestic 2025 (DOP)'!$B$13:$O$224</definedName>
    <definedName name="_xlnm._FilterDatabase" hidden="1">#REF!</definedName>
    <definedName name="_Key1" hidden="1">#REF!</definedName>
    <definedName name="_Order1" hidden="1">255</definedName>
    <definedName name="_Parse_Out" hidden="1">#REF!</definedName>
    <definedName name="_Regression_Int" hidden="1">1</definedName>
    <definedName name="_Regression_Out" hidden="1">#REF!</definedName>
    <definedName name="_Regression_X" hidden="1">#REF!</definedName>
    <definedName name="_Regression_Y" hidden="1">#REF!</definedName>
    <definedName name="_Sort" hidden="1">#REF!</definedName>
    <definedName name="ergferger" localSheetId="0" hidden="1">{"Main Economic Indicators",#N/A,FALSE,"C"}</definedName>
    <definedName name="ergferger" hidden="1">{"Main Economic Indicators",#N/A,FALSE,"C"}</definedName>
    <definedName name="k" localSheetId="0" hidden="1">{"Main Economic Indicators",#N/A,FALSE,"C"}</definedName>
    <definedName name="k" hidden="1">{"Main Economic Indicators",#N/A,FALSE,"C"}</definedName>
    <definedName name="rtre" localSheetId="0" hidden="1">{"Main Economic Indicators",#N/A,FALSE,"C"}</definedName>
    <definedName name="rtre" hidden="1">{"Main Economic Indicators",#N/A,FALSE,"C"}</definedName>
    <definedName name="wrn.Main._.Economic._.Indicators." localSheetId="0" hidden="1">{"Main Economic Indicators",#N/A,FALSE,"C"}</definedName>
    <definedName name="wrn.Main._.Economic._.Indicators." hidden="1">{"Main Economic Indicators",#N/A,FALSE,"C"}</definedName>
    <definedName name="Z_1A8C061B_2301_11D3_BFD1_000039E37209_.wvu.Cols" hidden="1">#REF!,#REF!,#REF!</definedName>
    <definedName name="Z_1A8C061B_2301_11D3_BFD1_000039E37209_.wvu.Rows" hidden="1">#REF!,#REF!,#REF!</definedName>
    <definedName name="Z_1A8C061C_2301_11D3_BFD1_000039E37209_.wvu.Cols" hidden="1">#REF!,#REF!,#REF!</definedName>
    <definedName name="Z_1A8C061C_2301_11D3_BFD1_000039E37209_.wvu.Rows" hidden="1">#REF!,#REF!,#REF!</definedName>
    <definedName name="Z_1A8C061E_2301_11D3_BFD1_000039E37209_.wvu.Cols" hidden="1">#REF!,#REF!,#REF!</definedName>
    <definedName name="Z_1A8C061E_2301_11D3_BFD1_000039E37209_.wvu.Rows" hidden="1">#REF!,#REF!,#REF!</definedName>
    <definedName name="Z_1A8C061F_2301_11D3_BFD1_000039E37209_.wvu.Cols" hidden="1">#REF!,#REF!,#REF!</definedName>
    <definedName name="Z_1A8C061F_2301_11D3_BFD1_000039E37209_.wvu.Rows" hidden="1">#REF!,#REF!,#REF!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111" i="19" l="1"/>
  <c r="O51" i="19" l="1"/>
  <c r="K49" i="19"/>
  <c r="I49" i="19"/>
  <c r="C49" i="19"/>
  <c r="O47" i="19"/>
  <c r="J49" i="19"/>
  <c r="H49" i="19"/>
  <c r="O50" i="19"/>
  <c r="M49" i="19"/>
  <c r="E49" i="19"/>
  <c r="N49" i="19"/>
  <c r="L49" i="19"/>
  <c r="F49" i="19"/>
  <c r="D49" i="19"/>
  <c r="G49" i="19"/>
  <c r="O49" i="19" l="1"/>
  <c r="C154" i="19" l="1"/>
  <c r="C158" i="19"/>
  <c r="N170" i="19"/>
  <c r="M170" i="19"/>
  <c r="L170" i="19"/>
  <c r="K170" i="19"/>
  <c r="J170" i="19"/>
  <c r="I170" i="19"/>
  <c r="H170" i="19"/>
  <c r="G170" i="19"/>
  <c r="F170" i="19"/>
  <c r="E170" i="19"/>
  <c r="D170" i="19"/>
  <c r="C170" i="19"/>
  <c r="N176" i="19"/>
  <c r="M176" i="19"/>
  <c r="L176" i="19"/>
  <c r="K176" i="19"/>
  <c r="J176" i="19"/>
  <c r="I176" i="19"/>
  <c r="H176" i="19"/>
  <c r="G176" i="19"/>
  <c r="F176" i="19"/>
  <c r="E176" i="19"/>
  <c r="D176" i="19"/>
  <c r="C176" i="19"/>
  <c r="N180" i="19"/>
  <c r="M180" i="19"/>
  <c r="L180" i="19"/>
  <c r="K180" i="19"/>
  <c r="J180" i="19"/>
  <c r="I180" i="19"/>
  <c r="H180" i="19"/>
  <c r="G180" i="19"/>
  <c r="F180" i="19"/>
  <c r="E180" i="19"/>
  <c r="D180" i="19"/>
  <c r="C180" i="19"/>
  <c r="N186" i="19"/>
  <c r="M186" i="19"/>
  <c r="L186" i="19"/>
  <c r="K186" i="19"/>
  <c r="J186" i="19"/>
  <c r="I186" i="19"/>
  <c r="H186" i="19"/>
  <c r="G186" i="19"/>
  <c r="F186" i="19"/>
  <c r="E186" i="19"/>
  <c r="D186" i="19"/>
  <c r="C186" i="19"/>
  <c r="N190" i="19"/>
  <c r="M190" i="19"/>
  <c r="L190" i="19"/>
  <c r="K190" i="19"/>
  <c r="J190" i="19"/>
  <c r="I190" i="19"/>
  <c r="H190" i="19"/>
  <c r="G190" i="19"/>
  <c r="F190" i="19"/>
  <c r="E190" i="19"/>
  <c r="D190" i="19"/>
  <c r="C190" i="19"/>
  <c r="D175" i="19" l="1"/>
  <c r="O150" i="19"/>
  <c r="O151" i="19"/>
  <c r="O149" i="19"/>
  <c r="D148" i="19"/>
  <c r="E148" i="19"/>
  <c r="F148" i="19"/>
  <c r="G148" i="19"/>
  <c r="H148" i="19"/>
  <c r="I148" i="19"/>
  <c r="J148" i="19"/>
  <c r="K148" i="19"/>
  <c r="L148" i="19"/>
  <c r="M148" i="19"/>
  <c r="N148" i="19"/>
  <c r="O138" i="19"/>
  <c r="O137" i="19"/>
  <c r="D136" i="19"/>
  <c r="E136" i="19"/>
  <c r="F136" i="19"/>
  <c r="H136" i="19"/>
  <c r="I136" i="19"/>
  <c r="J136" i="19"/>
  <c r="K136" i="19"/>
  <c r="L136" i="19"/>
  <c r="M136" i="19"/>
  <c r="N136" i="19"/>
  <c r="C136" i="19"/>
  <c r="O135" i="19"/>
  <c r="O133" i="19"/>
  <c r="O134" i="19"/>
  <c r="O132" i="19"/>
  <c r="D131" i="19"/>
  <c r="E131" i="19"/>
  <c r="F131" i="19"/>
  <c r="G131" i="19"/>
  <c r="H131" i="19"/>
  <c r="I131" i="19"/>
  <c r="J131" i="19"/>
  <c r="K131" i="19"/>
  <c r="L131" i="19"/>
  <c r="M131" i="19"/>
  <c r="N131" i="19"/>
  <c r="C131" i="19"/>
  <c r="O127" i="19"/>
  <c r="O126" i="19"/>
  <c r="O124" i="19"/>
  <c r="O123" i="19"/>
  <c r="D115" i="19"/>
  <c r="E115" i="19"/>
  <c r="F115" i="19"/>
  <c r="G115" i="19"/>
  <c r="H115" i="19"/>
  <c r="I115" i="19"/>
  <c r="J115" i="19"/>
  <c r="K115" i="19"/>
  <c r="L115" i="19"/>
  <c r="M115" i="19"/>
  <c r="N115" i="19"/>
  <c r="O78" i="19"/>
  <c r="D77" i="19"/>
  <c r="E77" i="19"/>
  <c r="F77" i="19"/>
  <c r="G77" i="19"/>
  <c r="H77" i="19"/>
  <c r="I77" i="19"/>
  <c r="J77" i="19"/>
  <c r="L77" i="19"/>
  <c r="M77" i="19"/>
  <c r="N77" i="19"/>
  <c r="C77" i="19"/>
  <c r="O75" i="19"/>
  <c r="O74" i="19"/>
  <c r="D73" i="19"/>
  <c r="E73" i="19"/>
  <c r="F73" i="19"/>
  <c r="G73" i="19"/>
  <c r="H73" i="19"/>
  <c r="I73" i="19"/>
  <c r="J73" i="19"/>
  <c r="K73" i="19"/>
  <c r="L73" i="19"/>
  <c r="M73" i="19"/>
  <c r="N73" i="19"/>
  <c r="O63" i="19"/>
  <c r="N61" i="19"/>
  <c r="M61" i="19"/>
  <c r="L61" i="19"/>
  <c r="K61" i="19"/>
  <c r="J61" i="19"/>
  <c r="I61" i="19"/>
  <c r="H61" i="19"/>
  <c r="G61" i="19"/>
  <c r="F61" i="19"/>
  <c r="E61" i="19"/>
  <c r="D61" i="19"/>
  <c r="C61" i="19"/>
  <c r="N57" i="19"/>
  <c r="M57" i="19"/>
  <c r="L57" i="19"/>
  <c r="K57" i="19"/>
  <c r="J57" i="19"/>
  <c r="I57" i="19"/>
  <c r="H57" i="19"/>
  <c r="G57" i="19"/>
  <c r="F57" i="19"/>
  <c r="E57" i="19"/>
  <c r="D57" i="19"/>
  <c r="C57" i="19"/>
  <c r="O55" i="19"/>
  <c r="D26" i="19"/>
  <c r="E26" i="19"/>
  <c r="F26" i="19"/>
  <c r="G26" i="19"/>
  <c r="H26" i="19"/>
  <c r="I26" i="19"/>
  <c r="J26" i="19"/>
  <c r="K26" i="19"/>
  <c r="L26" i="19"/>
  <c r="M26" i="19"/>
  <c r="N26" i="19"/>
  <c r="J130" i="19" l="1"/>
  <c r="N130" i="19"/>
  <c r="L130" i="19"/>
  <c r="H130" i="19"/>
  <c r="L175" i="19"/>
  <c r="H175" i="19"/>
  <c r="N175" i="19"/>
  <c r="F175" i="19"/>
  <c r="K175" i="19"/>
  <c r="G175" i="19"/>
  <c r="F130" i="19"/>
  <c r="D130" i="19"/>
  <c r="M175" i="19"/>
  <c r="I175" i="19"/>
  <c r="E175" i="19"/>
  <c r="J175" i="19"/>
  <c r="O73" i="19"/>
  <c r="K130" i="19"/>
  <c r="M130" i="19"/>
  <c r="I130" i="19"/>
  <c r="E130" i="19"/>
  <c r="O148" i="19"/>
  <c r="O131" i="19"/>
  <c r="O118" i="19" l="1"/>
  <c r="O117" i="19"/>
  <c r="O116" i="19"/>
  <c r="C115" i="19"/>
  <c r="O105" i="19"/>
  <c r="O104" i="19"/>
  <c r="O103" i="19"/>
  <c r="N102" i="19"/>
  <c r="M102" i="19"/>
  <c r="L102" i="19"/>
  <c r="K102" i="19"/>
  <c r="J102" i="19"/>
  <c r="I102" i="19"/>
  <c r="H102" i="19"/>
  <c r="G102" i="19"/>
  <c r="F102" i="19"/>
  <c r="E102" i="19"/>
  <c r="D102" i="19"/>
  <c r="C102" i="19"/>
  <c r="O99" i="19"/>
  <c r="C73" i="19"/>
  <c r="O71" i="19"/>
  <c r="O70" i="19"/>
  <c r="N69" i="19"/>
  <c r="M69" i="19"/>
  <c r="L69" i="19"/>
  <c r="K69" i="19"/>
  <c r="J69" i="19"/>
  <c r="I69" i="19"/>
  <c r="H69" i="19"/>
  <c r="G69" i="19"/>
  <c r="F69" i="19"/>
  <c r="E69" i="19"/>
  <c r="D69" i="19"/>
  <c r="C69" i="19"/>
  <c r="C65" i="19"/>
  <c r="O59" i="19"/>
  <c r="O58" i="19"/>
  <c r="O43" i="19"/>
  <c r="O39" i="19"/>
  <c r="O34" i="19"/>
  <c r="O27" i="19"/>
  <c r="C26" i="19"/>
  <c r="O26" i="19" l="1"/>
  <c r="O57" i="19"/>
  <c r="O69" i="19"/>
  <c r="O115" i="19"/>
  <c r="O79" i="19"/>
  <c r="K77" i="19"/>
  <c r="O102" i="19"/>
  <c r="O62" i="19"/>
  <c r="O77" i="19" l="1"/>
  <c r="O61" i="19"/>
  <c r="C175" i="19"/>
  <c r="O179" i="19"/>
  <c r="O178" i="19"/>
  <c r="O177" i="19"/>
  <c r="O173" i="19"/>
  <c r="O172" i="19"/>
  <c r="O171" i="19"/>
  <c r="O167" i="19"/>
  <c r="C148" i="19"/>
  <c r="O170" i="19" l="1"/>
  <c r="O176" i="19"/>
  <c r="O193" i="19" l="1"/>
  <c r="O192" i="19"/>
  <c r="O191" i="19"/>
  <c r="O189" i="19"/>
  <c r="O188" i="19"/>
  <c r="O187" i="19"/>
  <c r="N185" i="19"/>
  <c r="M185" i="19"/>
  <c r="L185" i="19"/>
  <c r="K185" i="19"/>
  <c r="J185" i="19"/>
  <c r="I185" i="19"/>
  <c r="H185" i="19"/>
  <c r="G185" i="19"/>
  <c r="F185" i="19"/>
  <c r="E185" i="19"/>
  <c r="D185" i="19"/>
  <c r="O183" i="19"/>
  <c r="O182" i="19"/>
  <c r="O181" i="19"/>
  <c r="O128" i="19"/>
  <c r="N125" i="19"/>
  <c r="M125" i="19"/>
  <c r="L125" i="19"/>
  <c r="K125" i="19"/>
  <c r="J125" i="19"/>
  <c r="I125" i="19"/>
  <c r="H125" i="19"/>
  <c r="G125" i="19"/>
  <c r="F125" i="19"/>
  <c r="E125" i="19"/>
  <c r="D125" i="19"/>
  <c r="C125" i="19"/>
  <c r="O125" i="19" l="1"/>
  <c r="O186" i="19"/>
  <c r="O180" i="19"/>
  <c r="O190" i="19"/>
  <c r="C185" i="19"/>
  <c r="O139" i="19"/>
  <c r="G136" i="19"/>
  <c r="C130" i="19"/>
  <c r="O175" i="19" l="1"/>
  <c r="O136" i="19"/>
  <c r="G130" i="19"/>
  <c r="O185" i="19"/>
  <c r="C153" i="19"/>
  <c r="O130" i="19" l="1"/>
  <c r="O145" i="19" l="1"/>
  <c r="O18" i="19" l="1"/>
  <c r="F16" i="19"/>
  <c r="F15" i="19" l="1"/>
  <c r="F14" i="19" l="1"/>
  <c r="C16" i="19" l="1"/>
  <c r="O17" i="19" l="1"/>
  <c r="O16" i="19" s="1"/>
  <c r="I16" i="19"/>
  <c r="H16" i="19"/>
  <c r="H21" i="19"/>
  <c r="J16" i="19"/>
  <c r="K16" i="19"/>
  <c r="L16" i="19"/>
  <c r="J21" i="19"/>
  <c r="K21" i="19"/>
  <c r="M16" i="19"/>
  <c r="N16" i="19"/>
  <c r="E21" i="19"/>
  <c r="F21" i="19"/>
  <c r="G21" i="19"/>
  <c r="L21" i="19"/>
  <c r="M21" i="19"/>
  <c r="G16" i="19"/>
  <c r="I21" i="19"/>
  <c r="O22" i="19"/>
  <c r="C21" i="19"/>
  <c r="O23" i="19"/>
  <c r="O24" i="19"/>
  <c r="D16" i="19"/>
  <c r="N21" i="19"/>
  <c r="D21" i="19"/>
  <c r="E16" i="19"/>
  <c r="O21" i="19" l="1"/>
  <c r="O20" i="19" s="1"/>
  <c r="O15" i="19" s="1"/>
  <c r="O14" i="19" s="1"/>
  <c r="N15" i="19"/>
  <c r="L15" i="19"/>
  <c r="K15" i="19"/>
  <c r="H15" i="19"/>
  <c r="E15" i="19"/>
  <c r="G15" i="19"/>
  <c r="I15" i="19"/>
  <c r="J15" i="19"/>
  <c r="M15" i="19"/>
  <c r="I14" i="19" l="1"/>
  <c r="H14" i="19"/>
  <c r="G14" i="19"/>
  <c r="K14" i="19"/>
  <c r="L14" i="19"/>
  <c r="M14" i="19"/>
  <c r="N14" i="19"/>
  <c r="J14" i="19"/>
  <c r="E14" i="19"/>
  <c r="D15" i="19" l="1"/>
  <c r="D14" i="19" l="1"/>
  <c r="C81" i="19" l="1"/>
  <c r="H210" i="19"/>
  <c r="L210" i="19"/>
  <c r="F210" i="19"/>
  <c r="E210" i="19"/>
  <c r="C210" i="19"/>
  <c r="O211" i="19"/>
  <c r="D210" i="19"/>
  <c r="O212" i="19"/>
  <c r="J210" i="19"/>
  <c r="I210" i="19"/>
  <c r="N210" i="19"/>
  <c r="M210" i="19"/>
  <c r="O87" i="19"/>
  <c r="K210" i="19"/>
  <c r="G210" i="19" l="1"/>
  <c r="C89" i="19"/>
  <c r="C200" i="19"/>
  <c r="C220" i="19"/>
  <c r="D65" i="19"/>
  <c r="O210" i="19"/>
  <c r="C15" i="19"/>
  <c r="D158" i="19" l="1"/>
  <c r="C14" i="19"/>
  <c r="D81" i="19" l="1"/>
  <c r="D200" i="19"/>
  <c r="D220" i="19" l="1"/>
  <c r="D89" i="19" l="1"/>
  <c r="E81" i="19" l="1"/>
  <c r="E200" i="19"/>
  <c r="E158" i="19"/>
  <c r="E65" i="19"/>
  <c r="E89" i="19" l="1"/>
  <c r="E220" i="19"/>
  <c r="F158" i="19" l="1"/>
  <c r="F200" i="19" l="1"/>
  <c r="F81" i="19"/>
  <c r="F65" i="19"/>
  <c r="F220" i="19" l="1"/>
  <c r="F89" i="19"/>
  <c r="G65" i="19" l="1"/>
  <c r="G158" i="19" l="1"/>
  <c r="G81" i="19"/>
  <c r="G200" i="19"/>
  <c r="G220" i="19" l="1"/>
  <c r="G89" i="19"/>
  <c r="H65" i="19" l="1"/>
  <c r="H158" i="19"/>
  <c r="H81" i="19" l="1"/>
  <c r="H200" i="19"/>
  <c r="H220" i="19" l="1"/>
  <c r="I158" i="19" l="1"/>
  <c r="H89" i="19"/>
  <c r="I65" i="19" l="1"/>
  <c r="I81" i="19" l="1"/>
  <c r="I200" i="19"/>
  <c r="I220" i="19"/>
  <c r="I89" i="19" l="1"/>
  <c r="J158" i="19"/>
  <c r="J81" i="19" l="1"/>
  <c r="J200" i="19"/>
  <c r="J65" i="19"/>
  <c r="J89" i="19" l="1"/>
  <c r="J220" i="19"/>
  <c r="K158" i="19" l="1"/>
  <c r="K65" i="19"/>
  <c r="K81" i="19" l="1"/>
  <c r="K220" i="19" l="1"/>
  <c r="K200" i="19"/>
  <c r="K89" i="19" l="1"/>
  <c r="L158" i="19"/>
  <c r="L65" i="19" l="1"/>
  <c r="L81" i="19"/>
  <c r="L89" i="19" l="1"/>
  <c r="L200" i="19"/>
  <c r="L220" i="19"/>
  <c r="M65" i="19" l="1"/>
  <c r="M200" i="19"/>
  <c r="M158" i="19"/>
  <c r="M89" i="19" l="1"/>
  <c r="M220" i="19"/>
  <c r="M81" i="19"/>
  <c r="N158" i="19" l="1"/>
  <c r="N65" i="19" l="1"/>
  <c r="N200" i="19"/>
  <c r="N81" i="19" l="1"/>
  <c r="N220" i="19"/>
  <c r="N89" i="19" l="1"/>
  <c r="O208" i="19" l="1"/>
  <c r="C41" i="19" l="1"/>
  <c r="C121" i="19" l="1"/>
  <c r="C45" i="19"/>
  <c r="O38" i="19"/>
  <c r="O112" i="19"/>
  <c r="O46" i="19" l="1"/>
  <c r="O45" i="19" s="1"/>
  <c r="D41" i="19"/>
  <c r="O42" i="19"/>
  <c r="O41" i="19" s="1"/>
  <c r="K45" i="19"/>
  <c r="E45" i="19"/>
  <c r="H41" i="19"/>
  <c r="D53" i="19"/>
  <c r="L45" i="19"/>
  <c r="I41" i="19"/>
  <c r="M164" i="19"/>
  <c r="K164" i="19"/>
  <c r="M121" i="19"/>
  <c r="D121" i="19"/>
  <c r="F41" i="19"/>
  <c r="L41" i="19"/>
  <c r="J41" i="19"/>
  <c r="I45" i="19"/>
  <c r="I53" i="19"/>
  <c r="H45" i="19"/>
  <c r="M53" i="19"/>
  <c r="K41" i="19"/>
  <c r="D45" i="19"/>
  <c r="J53" i="19"/>
  <c r="K121" i="19"/>
  <c r="N45" i="19"/>
  <c r="M45" i="19"/>
  <c r="E121" i="19"/>
  <c r="L53" i="19"/>
  <c r="I164" i="19"/>
  <c r="L164" i="19"/>
  <c r="E164" i="19"/>
  <c r="F53" i="19"/>
  <c r="K53" i="19"/>
  <c r="G53" i="19"/>
  <c r="N164" i="19"/>
  <c r="N41" i="19"/>
  <c r="G121" i="19"/>
  <c r="J45" i="19"/>
  <c r="N53" i="19"/>
  <c r="F45" i="19"/>
  <c r="C120" i="19"/>
  <c r="L121" i="19"/>
  <c r="H164" i="19"/>
  <c r="J121" i="19"/>
  <c r="C164" i="19"/>
  <c r="D164" i="19"/>
  <c r="G45" i="19"/>
  <c r="I121" i="19"/>
  <c r="N121" i="19"/>
  <c r="H121" i="19"/>
  <c r="G41" i="19"/>
  <c r="E41" i="19"/>
  <c r="G164" i="19"/>
  <c r="M41" i="19"/>
  <c r="G163" i="19" l="1"/>
  <c r="K163" i="19"/>
  <c r="E120" i="19"/>
  <c r="M163" i="19"/>
  <c r="D163" i="19"/>
  <c r="E163" i="19"/>
  <c r="H120" i="19"/>
  <c r="N163" i="19"/>
  <c r="K120" i="19"/>
  <c r="G120" i="19"/>
  <c r="M120" i="19"/>
  <c r="L120" i="19"/>
  <c r="C163" i="19"/>
  <c r="I163" i="19"/>
  <c r="D120" i="19"/>
  <c r="I120" i="19"/>
  <c r="H163" i="19"/>
  <c r="C196" i="19"/>
  <c r="L163" i="19"/>
  <c r="J120" i="19"/>
  <c r="N120" i="19"/>
  <c r="C195" i="19" l="1"/>
  <c r="F121" i="19" l="1"/>
  <c r="O122" i="19"/>
  <c r="O121" i="19" s="1"/>
  <c r="O120" i="19" s="1"/>
  <c r="G36" i="19"/>
  <c r="C36" i="19"/>
  <c r="O37" i="19"/>
  <c r="O36" i="19" s="1"/>
  <c r="D36" i="19"/>
  <c r="C53" i="19"/>
  <c r="I36" i="19"/>
  <c r="N36" i="19"/>
  <c r="E36" i="19"/>
  <c r="K36" i="19"/>
  <c r="O166" i="19"/>
  <c r="F36" i="19"/>
  <c r="L36" i="19"/>
  <c r="H36" i="19"/>
  <c r="O169" i="19"/>
  <c r="M36" i="19"/>
  <c r="J36" i="19"/>
  <c r="L108" i="19" l="1"/>
  <c r="E108" i="19"/>
  <c r="N108" i="19"/>
  <c r="E53" i="19"/>
  <c r="H53" i="19"/>
  <c r="M108" i="19"/>
  <c r="O109" i="19"/>
  <c r="C108" i="19"/>
  <c r="O54" i="19"/>
  <c r="O53" i="19" s="1"/>
  <c r="G108" i="19"/>
  <c r="F108" i="19"/>
  <c r="F164" i="19"/>
  <c r="O168" i="19"/>
  <c r="J108" i="19"/>
  <c r="O114" i="19"/>
  <c r="I108" i="19"/>
  <c r="O113" i="19"/>
  <c r="D108" i="19"/>
  <c r="F120" i="19"/>
  <c r="H108" i="19"/>
  <c r="K108" i="19"/>
  <c r="J164" i="19"/>
  <c r="O165" i="19"/>
  <c r="O110" i="19"/>
  <c r="I107" i="19" l="1"/>
  <c r="K107" i="19"/>
  <c r="F107" i="19"/>
  <c r="J107" i="19"/>
  <c r="G107" i="19"/>
  <c r="D107" i="19"/>
  <c r="L107" i="19"/>
  <c r="F163" i="19"/>
  <c r="E107" i="19"/>
  <c r="O164" i="19"/>
  <c r="O163" i="19" s="1"/>
  <c r="C107" i="19"/>
  <c r="M107" i="19"/>
  <c r="H107" i="19"/>
  <c r="J163" i="19"/>
  <c r="O108" i="19"/>
  <c r="O107" i="19" s="1"/>
  <c r="N107" i="19"/>
  <c r="H31" i="19" l="1"/>
  <c r="E142" i="19"/>
  <c r="D31" i="19"/>
  <c r="N142" i="19"/>
  <c r="N96" i="19"/>
  <c r="J31" i="19"/>
  <c r="K31" i="19"/>
  <c r="G31" i="19"/>
  <c r="N31" i="19"/>
  <c r="C142" i="19"/>
  <c r="O144" i="19"/>
  <c r="D96" i="19"/>
  <c r="M31" i="19"/>
  <c r="F96" i="19"/>
  <c r="K142" i="19"/>
  <c r="G142" i="19"/>
  <c r="C96" i="19"/>
  <c r="O97" i="19"/>
  <c r="L142" i="19"/>
  <c r="I96" i="19"/>
  <c r="G96" i="19"/>
  <c r="C31" i="19"/>
  <c r="O32" i="19"/>
  <c r="O31" i="19" s="1"/>
  <c r="O101" i="19"/>
  <c r="O98" i="19"/>
  <c r="O147" i="19"/>
  <c r="I142" i="19"/>
  <c r="I31" i="19"/>
  <c r="F31" i="19"/>
  <c r="O33" i="19"/>
  <c r="D142" i="19"/>
  <c r="K96" i="19"/>
  <c r="E96" i="19"/>
  <c r="K206" i="19"/>
  <c r="L31" i="19"/>
  <c r="E31" i="19"/>
  <c r="H96" i="19"/>
  <c r="J96" i="19"/>
  <c r="J142" i="19"/>
  <c r="D141" i="19" l="1"/>
  <c r="E85" i="19"/>
  <c r="C95" i="19"/>
  <c r="N95" i="19"/>
  <c r="K205" i="19"/>
  <c r="F142" i="19"/>
  <c r="F206" i="19"/>
  <c r="G206" i="19"/>
  <c r="D95" i="19"/>
  <c r="C85" i="19"/>
  <c r="O100" i="19"/>
  <c r="I141" i="19"/>
  <c r="G95" i="19"/>
  <c r="L96" i="19"/>
  <c r="E141" i="19"/>
  <c r="H142" i="19"/>
  <c r="M142" i="19"/>
  <c r="N206" i="19"/>
  <c r="M96" i="19"/>
  <c r="I95" i="19"/>
  <c r="N141" i="19"/>
  <c r="E95" i="19"/>
  <c r="G141" i="19"/>
  <c r="N85" i="19"/>
  <c r="L141" i="19"/>
  <c r="J141" i="19"/>
  <c r="K141" i="19"/>
  <c r="J206" i="19"/>
  <c r="H95" i="19"/>
  <c r="E206" i="19"/>
  <c r="O143" i="19"/>
  <c r="F95" i="19"/>
  <c r="C141" i="19"/>
  <c r="J95" i="19"/>
  <c r="K95" i="19"/>
  <c r="O146" i="19"/>
  <c r="J85" i="19"/>
  <c r="O96" i="19"/>
  <c r="O95" i="19" s="1"/>
  <c r="O142" i="19" l="1"/>
  <c r="O141" i="19" s="1"/>
  <c r="C216" i="19"/>
  <c r="O209" i="19"/>
  <c r="F85" i="19"/>
  <c r="L85" i="19"/>
  <c r="D85" i="19"/>
  <c r="F141" i="19"/>
  <c r="C215" i="19"/>
  <c r="E205" i="19"/>
  <c r="H206" i="19"/>
  <c r="N205" i="19"/>
  <c r="K85" i="19"/>
  <c r="G85" i="19"/>
  <c r="M95" i="19"/>
  <c r="L95" i="19"/>
  <c r="M206" i="19"/>
  <c r="H85" i="19"/>
  <c r="L206" i="19"/>
  <c r="I85" i="19"/>
  <c r="M141" i="19"/>
  <c r="G205" i="19"/>
  <c r="I206" i="19"/>
  <c r="D206" i="19"/>
  <c r="C206" i="19"/>
  <c r="M85" i="19"/>
  <c r="J205" i="19"/>
  <c r="H141" i="19"/>
  <c r="F205" i="19"/>
  <c r="O207" i="19"/>
  <c r="O206" i="19" s="1"/>
  <c r="O205" i="19" s="1"/>
  <c r="O86" i="19"/>
  <c r="O85" i="19" s="1"/>
  <c r="D154" i="19" l="1"/>
  <c r="L205" i="19"/>
  <c r="I205" i="19"/>
  <c r="H205" i="19"/>
  <c r="D205" i="19"/>
  <c r="D153" i="19"/>
  <c r="M205" i="19"/>
  <c r="C205" i="19"/>
  <c r="D216" i="19" l="1"/>
  <c r="D196" i="19"/>
  <c r="D215" i="19" l="1"/>
  <c r="D195" i="19"/>
  <c r="E154" i="19" l="1"/>
  <c r="E153" i="19" l="1"/>
  <c r="E196" i="19"/>
  <c r="E216" i="19"/>
  <c r="F154" i="19" l="1"/>
  <c r="E215" i="19"/>
  <c r="E195" i="19"/>
  <c r="F153" i="19" l="1"/>
  <c r="F196" i="19"/>
  <c r="F216" i="19" l="1"/>
  <c r="F195" i="19"/>
  <c r="G154" i="19" l="1"/>
  <c r="F215" i="19"/>
  <c r="G153" i="19" l="1"/>
  <c r="G196" i="19"/>
  <c r="J154" i="19"/>
  <c r="J153" i="19" l="1"/>
  <c r="J196" i="19"/>
  <c r="G195" i="19"/>
  <c r="G216" i="19"/>
  <c r="G215" i="19" l="1"/>
  <c r="J216" i="19"/>
  <c r="J195" i="19"/>
  <c r="H154" i="19"/>
  <c r="H153" i="19" l="1"/>
  <c r="K154" i="19"/>
  <c r="H196" i="19"/>
  <c r="J215" i="19"/>
  <c r="H195" i="19" l="1"/>
  <c r="H216" i="19"/>
  <c r="K153" i="19"/>
  <c r="K196" i="19"/>
  <c r="K195" i="19" l="1"/>
  <c r="H215" i="19"/>
  <c r="K216" i="19"/>
  <c r="I154" i="19"/>
  <c r="I153" i="19" l="1"/>
  <c r="L154" i="19"/>
  <c r="I196" i="19"/>
  <c r="K215" i="19"/>
  <c r="I195" i="19" l="1"/>
  <c r="L153" i="19"/>
  <c r="L196" i="19"/>
  <c r="L195" i="19" l="1"/>
  <c r="I216" i="19"/>
  <c r="L216" i="19"/>
  <c r="I215" i="19" l="1"/>
  <c r="L215" i="19"/>
  <c r="M154" i="19"/>
  <c r="M153" i="19" l="1"/>
  <c r="M196" i="19"/>
  <c r="M216" i="19" l="1"/>
  <c r="M195" i="19"/>
  <c r="M215" i="19" l="1"/>
  <c r="N154" i="19"/>
  <c r="N153" i="19" l="1"/>
  <c r="N196" i="19"/>
  <c r="N195" i="19" l="1"/>
  <c r="N216" i="19"/>
  <c r="N215" i="19" l="1"/>
</calcChain>
</file>

<file path=xl/sharedStrings.xml><?xml version="1.0" encoding="utf-8"?>
<sst xmlns="http://schemas.openxmlformats.org/spreadsheetml/2006/main" count="199" uniqueCount="71">
  <si>
    <t>PRINCIPAL</t>
  </si>
  <si>
    <t>FEB</t>
  </si>
  <si>
    <t>MAR</t>
  </si>
  <si>
    <t>MAY</t>
  </si>
  <si>
    <t>JUN</t>
  </si>
  <si>
    <t>JUL</t>
  </si>
  <si>
    <t>Total</t>
  </si>
  <si>
    <t xml:space="preserve">Preliminary Figures in Million of Dominican Pesos (DOP) </t>
  </si>
  <si>
    <t>CONCEPTS</t>
  </si>
  <si>
    <t>JAN</t>
  </si>
  <si>
    <t>APR</t>
  </si>
  <si>
    <t>DISBURSEMENTS</t>
  </si>
  <si>
    <t>I.- Disbursements/Allocations</t>
  </si>
  <si>
    <t>Budget Support</t>
  </si>
  <si>
    <t>Ministry of Finance (Medium/Long Term)</t>
  </si>
  <si>
    <t>Bonds</t>
  </si>
  <si>
    <t>Credit Lines Flows (See Details)</t>
  </si>
  <si>
    <t>Credits (Disbursements)</t>
  </si>
  <si>
    <t>Debits (Repayments)</t>
  </si>
  <si>
    <t>Adjustment for Change in Exchange Rate</t>
  </si>
  <si>
    <t>Disbursements to Decentralized Institutions</t>
  </si>
  <si>
    <t>BanReservas Lending to Rest of NFPS</t>
  </si>
  <si>
    <t>II.- Regular principal maturities</t>
  </si>
  <si>
    <t>Central Government</t>
  </si>
  <si>
    <t>Of which: Bonds</t>
  </si>
  <si>
    <t>Rest of the Non Financial Public Sector</t>
  </si>
  <si>
    <t>III.- Principal payments of the period</t>
  </si>
  <si>
    <t>IV.- Renegotiations of Principal of the period</t>
  </si>
  <si>
    <t>INTERESTS</t>
  </si>
  <si>
    <t xml:space="preserve">    Central Government</t>
  </si>
  <si>
    <t xml:space="preserve">    Interests</t>
  </si>
  <si>
    <t xml:space="preserve">    Moratory Interests</t>
  </si>
  <si>
    <t xml:space="preserve">    Comissions</t>
  </si>
  <si>
    <t xml:space="preserve">    Rest of the Non Financial Public Sector</t>
  </si>
  <si>
    <t xml:space="preserve">    Interest</t>
  </si>
  <si>
    <t>SEPT</t>
  </si>
  <si>
    <t>OCT</t>
  </si>
  <si>
    <t>NOV</t>
  </si>
  <si>
    <t>National Treasury (Short Term)</t>
  </si>
  <si>
    <t>DEC</t>
  </si>
  <si>
    <t>AGO</t>
  </si>
  <si>
    <t>Notes</t>
  </si>
  <si>
    <t xml:space="preserve">1/ Some lines do not present the total amount, because it shows a stock in a specific time.  </t>
  </si>
  <si>
    <t>Local Commercial Banking</t>
  </si>
  <si>
    <t>VIII.- Principal Waivers of the period</t>
  </si>
  <si>
    <t>XII.- Renegotiations of Principal of previous periods</t>
  </si>
  <si>
    <t>IX.- New principal of the period arrears (Unpaid maturities)</t>
  </si>
  <si>
    <t>X.-Principal arrears at the begining of the period</t>
  </si>
  <si>
    <t>XI.-  Payments of the Principal delays at the begining of the period</t>
  </si>
  <si>
    <t>XIII.-  Principal Waivers of previous periods</t>
  </si>
  <si>
    <t>XIV.-   Pending arrears of Principal of previous periods</t>
  </si>
  <si>
    <t xml:space="preserve">XV.- Principal exchange rate adjustments </t>
  </si>
  <si>
    <t>XVI.- Principal arrears at the end of the period</t>
  </si>
  <si>
    <t>XVII.- Regular Interest maturities</t>
  </si>
  <si>
    <t>XVIII.- Interest payments of the period</t>
  </si>
  <si>
    <t>XIX.- Renegotiations of Interest of the period</t>
  </si>
  <si>
    <t>XX.- Interest Waivers of the period</t>
  </si>
  <si>
    <t>XXI.- New Interest of the period arrears (Unpaid maturities)</t>
  </si>
  <si>
    <t>XXII.- Interest arrears at the begining of the period</t>
  </si>
  <si>
    <t>XXIII.- Payments of the Interest dalays at the begining of the period</t>
  </si>
  <si>
    <t>XXIV.- Renegotiations of Interest of previous periods</t>
  </si>
  <si>
    <t>XXV.- Interest Waivers of previous periods</t>
  </si>
  <si>
    <t>XXVI.- Pending arrears of Interest of previous periods</t>
  </si>
  <si>
    <t xml:space="preserve">XXVII.- Interest exchange rate adjustments </t>
  </si>
  <si>
    <t>XXVIII.- Interest arrears at the end of the period</t>
  </si>
  <si>
    <t>VI.- Credit Assignment Agreement</t>
  </si>
  <si>
    <t xml:space="preserve">V.- Principal Prepaid </t>
  </si>
  <si>
    <t>VII.- Principal Discount</t>
  </si>
  <si>
    <t xml:space="preserve">Accrued of interest for prepayment of principal </t>
  </si>
  <si>
    <t>2/ The payments in arreas at the beginning of the period correspond to technical arrears per non-working day</t>
  </si>
  <si>
    <t>3/ It includes payments of RD$35,502.6 million related to a liability management operation, of which RD$35,125.03 million corresponds to principal prepayment and RD$377.57 million to accrued interest on the securities repurchased with a maturity date of December 27, 2026. This operation is supported by Article 10 of Law No. 90-24 on the Issuance and Placement of Public Debt Securities.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</si>
</sst>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&quot;   &quot;@"/>
    <numFmt numFmtId="166" formatCode="&quot;      &quot;@"/>
    <numFmt numFmtId="167" formatCode="&quot;         &quot;@"/>
    <numFmt numFmtId="168" formatCode="&quot;            &quot;@"/>
    <numFmt numFmtId="169" formatCode="&quot;               &quot;@"/>
    <numFmt numFmtId="170" formatCode="[&gt;=0.05]#,##0.0;[&lt;=-0.05]\-#,##0.0;?0.0"/>
    <numFmt numFmtId="171" formatCode="[Black]#,##0.0;[Black]\-#,##0.0;;"/>
    <numFmt numFmtId="172" formatCode="[Black][&gt;0.05]#,##0.0;[Black][&lt;-0.05]\-#,##0.0;;"/>
    <numFmt numFmtId="173" formatCode="[Black][&gt;0.5]#,##0;[Black][&lt;-0.5]\-#,##0;;"/>
    <numFmt numFmtId="174" formatCode="_(* #,##0_);_(* \(#,##0\);_(* &quot;-&quot;??_);_(@_)"/>
    <numFmt numFmtId="175" formatCode="&quot;Evolution of the Domestic Public Debt of the Non-Financial Public Sector for January - &quot;[$-10409]mmmm\ yyyy"/>
  </numFmts>
  <fonts count="58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sz val="9"/>
      <name val="Times New Roman"/>
      <family val="1"/>
    </font>
    <font>
      <sz val="8"/>
      <color indexed="12"/>
      <name val="Helv"/>
    </font>
    <font>
      <sz val="10"/>
      <name val="Geneva"/>
      <family val="2"/>
    </font>
    <font>
      <sz val="8"/>
      <color indexed="8"/>
      <name val="Helv"/>
    </font>
    <font>
      <sz val="10"/>
      <name val="Times New Roman"/>
      <family val="1"/>
    </font>
    <font>
      <sz val="10"/>
      <name val="Tms Rmn"/>
    </font>
    <font>
      <sz val="10"/>
      <color indexed="10"/>
      <name val="MS Sans Serif"/>
      <family val="2"/>
    </font>
    <font>
      <sz val="8"/>
      <name val="Helv"/>
    </font>
    <font>
      <sz val="10"/>
      <name val="Arial"/>
      <family val="2"/>
    </font>
    <font>
      <b/>
      <sz val="13"/>
      <color indexed="8"/>
      <name val="Arial"/>
      <family val="2"/>
    </font>
    <font>
      <sz val="11"/>
      <color indexed="8"/>
      <name val="Calibri"/>
      <family val="2"/>
    </font>
    <font>
      <b/>
      <sz val="13"/>
      <name val="Arial"/>
      <family val="2"/>
    </font>
    <font>
      <b/>
      <sz val="14"/>
      <name val="Arial"/>
      <family val="2"/>
    </font>
    <font>
      <i/>
      <sz val="11"/>
      <name val="Arial"/>
      <family val="2"/>
    </font>
    <font>
      <b/>
      <u/>
      <sz val="11"/>
      <name val="Arial"/>
      <family val="2"/>
    </font>
    <font>
      <b/>
      <i/>
      <sz val="11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u/>
      <sz val="11"/>
      <color theme="1"/>
      <name val="Arial"/>
      <family val="2"/>
    </font>
    <font>
      <i/>
      <sz val="11"/>
      <color theme="1"/>
      <name val="Arial"/>
      <family val="2"/>
    </font>
    <font>
      <b/>
      <i/>
      <u/>
      <sz val="11"/>
      <color theme="1"/>
      <name val="Arial"/>
      <family val="2"/>
    </font>
    <font>
      <b/>
      <i/>
      <sz val="11"/>
      <color theme="1"/>
      <name val="Arial"/>
      <family val="2"/>
    </font>
    <font>
      <i/>
      <sz val="11"/>
      <color rgb="FF0070C0"/>
      <name val="Arial"/>
      <family val="2"/>
    </font>
    <font>
      <sz val="11"/>
      <color rgb="FF0070C0"/>
      <name val="Arial"/>
      <family val="2"/>
    </font>
    <font>
      <b/>
      <u val="singleAccounting"/>
      <sz val="11"/>
      <color theme="1"/>
      <name val="Arial"/>
      <family val="2"/>
    </font>
    <font>
      <b/>
      <sz val="11"/>
      <color rgb="FF0070C0"/>
      <name val="Arial"/>
      <family val="2"/>
    </font>
    <font>
      <b/>
      <sz val="12"/>
      <color theme="1"/>
      <name val="Arial"/>
      <family val="2"/>
    </font>
    <font>
      <b/>
      <u val="singleAccounting"/>
      <sz val="11"/>
      <name val="Arial"/>
      <family val="2"/>
    </font>
    <font>
      <b/>
      <sz val="11"/>
      <color theme="3" tint="0.39997558519241921"/>
      <name val="Arial"/>
      <family val="2"/>
    </font>
    <font>
      <b/>
      <sz val="11"/>
      <color theme="0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rgb="FF16365C"/>
        <bgColor indexed="64"/>
      </patternFill>
    </fill>
    <fill>
      <patternFill patternType="solid">
        <fgColor rgb="FFC5D9F1"/>
        <bgColor indexed="64"/>
      </patternFill>
    </fill>
    <fill>
      <patternFill patternType="solid">
        <fgColor rgb="FFDCE6F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31">
    <xf numFmtId="0" fontId="0" fillId="0" borderId="0"/>
    <xf numFmtId="165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0" fontId="28" fillId="3" borderId="0" applyNumberFormat="0" applyBorder="0" applyAlignment="0" applyProtection="0"/>
    <xf numFmtId="0" fontId="28" fillId="4" borderId="0" applyNumberFormat="0" applyBorder="0" applyAlignment="0" applyProtection="0"/>
    <xf numFmtId="0" fontId="28" fillId="5" borderId="0" applyNumberFormat="0" applyBorder="0" applyAlignment="0" applyProtection="0"/>
    <xf numFmtId="0" fontId="28" fillId="6" borderId="0" applyNumberFormat="0" applyBorder="0" applyAlignment="0" applyProtection="0"/>
    <xf numFmtId="0" fontId="28" fillId="7" borderId="0" applyNumberFormat="0" applyBorder="0" applyAlignment="0" applyProtection="0"/>
    <xf numFmtId="0" fontId="28" fillId="8" borderId="0" applyNumberFormat="0" applyBorder="0" applyAlignment="0" applyProtection="0"/>
    <xf numFmtId="167" fontId="12" fillId="0" borderId="0" applyFont="0" applyFill="0" applyBorder="0" applyAlignment="0" applyProtection="0"/>
    <xf numFmtId="168" fontId="12" fillId="0" borderId="0" applyFont="0" applyFill="0" applyBorder="0" applyAlignment="0" applyProtection="0"/>
    <xf numFmtId="0" fontId="28" fillId="9" borderId="0" applyNumberFormat="0" applyBorder="0" applyAlignment="0" applyProtection="0"/>
    <xf numFmtId="0" fontId="28" fillId="10" borderId="0" applyNumberFormat="0" applyBorder="0" applyAlignment="0" applyProtection="0"/>
    <xf numFmtId="0" fontId="28" fillId="11" borderId="0" applyNumberFormat="0" applyBorder="0" applyAlignment="0" applyProtection="0"/>
    <xf numFmtId="0" fontId="28" fillId="12" borderId="0" applyNumberFormat="0" applyBorder="0" applyAlignment="0" applyProtection="0"/>
    <xf numFmtId="0" fontId="28" fillId="13" borderId="0" applyNumberFormat="0" applyBorder="0" applyAlignment="0" applyProtection="0"/>
    <xf numFmtId="0" fontId="28" fillId="14" borderId="0" applyNumberFormat="0" applyBorder="0" applyAlignment="0" applyProtection="0"/>
    <xf numFmtId="169" fontId="12" fillId="0" borderId="0" applyFont="0" applyFill="0" applyBorder="0" applyAlignment="0" applyProtection="0"/>
    <xf numFmtId="0" fontId="29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17" borderId="0" applyNumberFormat="0" applyBorder="0" applyAlignment="0" applyProtection="0"/>
    <xf numFmtId="0" fontId="29" fillId="18" borderId="0" applyNumberFormat="0" applyBorder="0" applyAlignment="0" applyProtection="0"/>
    <xf numFmtId="0" fontId="29" fillId="19" borderId="0" applyNumberFormat="0" applyBorder="0" applyAlignment="0" applyProtection="0"/>
    <xf numFmtId="0" fontId="29" fillId="20" borderId="0" applyNumberFormat="0" applyBorder="0" applyAlignment="0" applyProtection="0"/>
    <xf numFmtId="0" fontId="29" fillId="21" borderId="0" applyNumberFormat="0" applyBorder="0" applyAlignment="0" applyProtection="0"/>
    <xf numFmtId="0" fontId="29" fillId="22" borderId="0" applyNumberFormat="0" applyBorder="0" applyAlignment="0" applyProtection="0"/>
    <xf numFmtId="0" fontId="29" fillId="23" borderId="0" applyNumberFormat="0" applyBorder="0" applyAlignment="0" applyProtection="0"/>
    <xf numFmtId="0" fontId="29" fillId="24" borderId="0" applyNumberFormat="0" applyBorder="0" applyAlignment="0" applyProtection="0"/>
    <xf numFmtId="0" fontId="29" fillId="25" borderId="0" applyNumberFormat="0" applyBorder="0" applyAlignment="0" applyProtection="0"/>
    <xf numFmtId="0" fontId="29" fillId="26" borderId="0" applyNumberFormat="0" applyBorder="0" applyAlignment="0" applyProtection="0"/>
    <xf numFmtId="0" fontId="13" fillId="0" borderId="1">
      <protection hidden="1"/>
    </xf>
    <xf numFmtId="0" fontId="14" fillId="2" borderId="1" applyNumberFormat="0" applyFont="0" applyBorder="0" applyAlignment="0" applyProtection="0">
      <protection hidden="1"/>
    </xf>
    <xf numFmtId="0" fontId="30" fillId="27" borderId="0" applyNumberFormat="0" applyBorder="0" applyAlignment="0" applyProtection="0"/>
    <xf numFmtId="0" fontId="31" fillId="28" borderId="12" applyNumberFormat="0" applyAlignment="0" applyProtection="0"/>
    <xf numFmtId="0" fontId="32" fillId="29" borderId="13" applyNumberFormat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33" fillId="0" borderId="0" applyNumberFormat="0" applyFill="0" applyBorder="0" applyAlignment="0" applyProtection="0"/>
    <xf numFmtId="0" fontId="34" fillId="30" borderId="0" applyNumberFormat="0" applyBorder="0" applyAlignment="0" applyProtection="0"/>
    <xf numFmtId="0" fontId="35" fillId="0" borderId="14" applyNumberFormat="0" applyFill="0" applyAlignment="0" applyProtection="0"/>
    <xf numFmtId="0" fontId="36" fillId="0" borderId="15" applyNumberFormat="0" applyFill="0" applyAlignment="0" applyProtection="0"/>
    <xf numFmtId="0" fontId="37" fillId="0" borderId="16" applyNumberFormat="0" applyFill="0" applyAlignment="0" applyProtection="0"/>
    <xf numFmtId="0" fontId="37" fillId="0" borderId="0" applyNumberFormat="0" applyFill="0" applyBorder="0" applyAlignment="0" applyProtection="0"/>
    <xf numFmtId="164" fontId="12" fillId="0" borderId="0" applyFont="0" applyFill="0" applyBorder="0" applyAlignment="0" applyProtection="0"/>
    <xf numFmtId="3" fontId="12" fillId="0" borderId="0" applyFont="0" applyFill="0" applyBorder="0" applyAlignment="0" applyProtection="0"/>
    <xf numFmtId="0" fontId="38" fillId="31" borderId="12" applyNumberFormat="0" applyAlignment="0" applyProtection="0"/>
    <xf numFmtId="0" fontId="39" fillId="0" borderId="17" applyNumberFormat="0" applyFill="0" applyAlignment="0" applyProtection="0"/>
    <xf numFmtId="0" fontId="15" fillId="0" borderId="1">
      <alignment horizontal="left"/>
      <protection locked="0"/>
    </xf>
    <xf numFmtId="43" fontId="10" fillId="0" borderId="0" applyFont="0" applyFill="0" applyBorder="0" applyAlignment="0" applyProtection="0"/>
    <xf numFmtId="41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2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0" fontId="40" fillId="32" borderId="0" applyNumberFormat="0" applyBorder="0" applyAlignment="0" applyProtection="0"/>
    <xf numFmtId="0" fontId="17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70" fontId="16" fillId="0" borderId="0" applyFill="0" applyBorder="0" applyAlignment="0" applyProtection="0">
      <alignment horizontal="right"/>
    </xf>
    <xf numFmtId="170" fontId="16" fillId="0" borderId="0" applyFill="0" applyBorder="0" applyAlignment="0" applyProtection="0">
      <alignment horizontal="right"/>
    </xf>
    <xf numFmtId="170" fontId="16" fillId="0" borderId="0" applyFill="0" applyBorder="0" applyAlignment="0" applyProtection="0">
      <alignment horizontal="right"/>
    </xf>
    <xf numFmtId="0" fontId="28" fillId="33" borderId="18" applyNumberFormat="0" applyFont="0" applyAlignment="0" applyProtection="0"/>
    <xf numFmtId="0" fontId="41" fillId="28" borderId="19" applyNumberFormat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2" fillId="0" borderId="0" applyFont="0" applyFill="0" applyBorder="0" applyAlignment="0" applyProtection="0"/>
    <xf numFmtId="171" fontId="16" fillId="0" borderId="0" applyFont="0" applyFill="0" applyBorder="0" applyAlignment="0" applyProtection="0"/>
    <xf numFmtId="172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" fillId="0" borderId="0"/>
    <xf numFmtId="0" fontId="18" fillId="0" borderId="1" applyNumberFormat="0" applyFill="0" applyBorder="0" applyAlignment="0" applyProtection="0">
      <protection hidden="1"/>
    </xf>
    <xf numFmtId="0" fontId="19" fillId="2" borderId="1"/>
    <xf numFmtId="0" fontId="42" fillId="0" borderId="20" applyNumberFormat="0" applyFill="0" applyAlignment="0" applyProtection="0"/>
    <xf numFmtId="0" fontId="43" fillId="0" borderId="0" applyNumberForma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43" fontId="2" fillId="0" borderId="0" applyFont="0" applyFill="0" applyBorder="0" applyAlignment="0" applyProtection="0"/>
    <xf numFmtId="0" fontId="2" fillId="33" borderId="18" applyNumberFormat="0" applyFont="0" applyAlignment="0" applyProtection="0"/>
    <xf numFmtId="43" fontId="1" fillId="0" borderId="0" applyFont="0" applyFill="0" applyBorder="0" applyAlignment="0" applyProtection="0"/>
  </cellStyleXfs>
  <cellXfs count="109">
    <xf numFmtId="0" fontId="0" fillId="0" borderId="0" xfId="0"/>
    <xf numFmtId="0" fontId="9" fillId="0" borderId="0" xfId="64" applyFont="1"/>
    <xf numFmtId="43" fontId="9" fillId="0" borderId="0" xfId="36" applyFont="1" applyFill="1" applyBorder="1" applyAlignment="1"/>
    <xf numFmtId="0" fontId="44" fillId="0" borderId="0" xfId="64" applyFont="1"/>
    <xf numFmtId="0" fontId="44" fillId="0" borderId="0" xfId="64" applyFont="1" applyAlignment="1">
      <alignment horizontal="center" vertical="center"/>
    </xf>
    <xf numFmtId="43" fontId="44" fillId="0" borderId="0" xfId="36" applyFont="1" applyFill="1" applyBorder="1" applyAlignment="1"/>
    <xf numFmtId="0" fontId="46" fillId="0" borderId="0" xfId="64" applyFont="1"/>
    <xf numFmtId="164" fontId="46" fillId="0" borderId="0" xfId="64" applyNumberFormat="1" applyFont="1" applyAlignment="1">
      <alignment horizontal="left"/>
    </xf>
    <xf numFmtId="0" fontId="47" fillId="0" borderId="0" xfId="64" applyFont="1"/>
    <xf numFmtId="0" fontId="48" fillId="0" borderId="0" xfId="64" applyFont="1"/>
    <xf numFmtId="0" fontId="45" fillId="0" borderId="0" xfId="64" applyFont="1"/>
    <xf numFmtId="164" fontId="44" fillId="0" borderId="0" xfId="64" applyNumberFormat="1" applyFont="1" applyAlignment="1">
      <alignment horizontal="left" indent="3"/>
    </xf>
    <xf numFmtId="164" fontId="45" fillId="0" borderId="0" xfId="64" applyNumberFormat="1" applyFont="1" applyAlignment="1">
      <alignment horizontal="left" indent="3"/>
    </xf>
    <xf numFmtId="164" fontId="44" fillId="0" borderId="0" xfId="64" applyNumberFormat="1" applyFont="1"/>
    <xf numFmtId="164" fontId="49" fillId="0" borderId="0" xfId="64" applyNumberFormat="1" applyFont="1"/>
    <xf numFmtId="164" fontId="44" fillId="0" borderId="7" xfId="64" applyNumberFormat="1" applyFont="1" applyBorder="1" applyAlignment="1">
      <alignment horizontal="left" indent="3"/>
    </xf>
    <xf numFmtId="43" fontId="44" fillId="0" borderId="0" xfId="36" applyFont="1" applyFill="1" applyBorder="1" applyAlignment="1" applyProtection="1"/>
    <xf numFmtId="0" fontId="50" fillId="0" borderId="0" xfId="64" applyFont="1"/>
    <xf numFmtId="43" fontId="45" fillId="0" borderId="0" xfId="35" applyFont="1" applyFill="1" applyBorder="1" applyAlignment="1"/>
    <xf numFmtId="43" fontId="45" fillId="0" borderId="0" xfId="35" applyFont="1" applyFill="1" applyBorder="1" applyAlignment="1" applyProtection="1"/>
    <xf numFmtId="43" fontId="45" fillId="0" borderId="0" xfId="35" applyFont="1" applyFill="1" applyBorder="1" applyAlignment="1" applyProtection="1">
      <alignment horizontal="center"/>
    </xf>
    <xf numFmtId="0" fontId="47" fillId="34" borderId="0" xfId="64" applyFont="1" applyFill="1" applyAlignment="1">
      <alignment horizontal="left" indent="1"/>
    </xf>
    <xf numFmtId="43" fontId="9" fillId="0" borderId="1" xfId="36" applyFont="1" applyFill="1" applyBorder="1" applyAlignment="1"/>
    <xf numFmtId="164" fontId="9" fillId="0" borderId="0" xfId="64" applyNumberFormat="1" applyFont="1" applyAlignment="1">
      <alignment horizontal="left" indent="3"/>
    </xf>
    <xf numFmtId="164" fontId="25" fillId="0" borderId="0" xfId="64" applyNumberFormat="1" applyFont="1" applyAlignment="1">
      <alignment horizontal="left" indent="3"/>
    </xf>
    <xf numFmtId="0" fontId="25" fillId="34" borderId="0" xfId="64" applyFont="1" applyFill="1" applyAlignment="1">
      <alignment horizontal="left" indent="1"/>
    </xf>
    <xf numFmtId="0" fontId="26" fillId="34" borderId="0" xfId="64" applyFont="1" applyFill="1"/>
    <xf numFmtId="0" fontId="27" fillId="34" borderId="0" xfId="64" applyFont="1" applyFill="1" applyAlignment="1">
      <alignment horizontal="left"/>
    </xf>
    <xf numFmtId="0" fontId="9" fillId="34" borderId="0" xfId="0" applyFont="1" applyFill="1" applyAlignment="1">
      <alignment horizontal="left" indent="4"/>
    </xf>
    <xf numFmtId="43" fontId="8" fillId="0" borderId="0" xfId="36" applyFont="1" applyFill="1" applyBorder="1" applyAlignment="1" applyProtection="1"/>
    <xf numFmtId="164" fontId="8" fillId="0" borderId="0" xfId="64" applyNumberFormat="1" applyFont="1" applyAlignment="1">
      <alignment horizontal="center"/>
    </xf>
    <xf numFmtId="43" fontId="8" fillId="0" borderId="0" xfId="36" applyFont="1" applyFill="1" applyBorder="1" applyAlignment="1" applyProtection="1">
      <alignment horizontal="center"/>
    </xf>
    <xf numFmtId="0" fontId="9" fillId="0" borderId="0" xfId="64" applyFont="1" applyAlignment="1">
      <alignment horizontal="left" indent="2"/>
    </xf>
    <xf numFmtId="0" fontId="9" fillId="0" borderId="0" xfId="64" applyFont="1" applyAlignment="1">
      <alignment horizontal="left" indent="3"/>
    </xf>
    <xf numFmtId="164" fontId="9" fillId="0" borderId="0" xfId="64" applyNumberFormat="1" applyFont="1"/>
    <xf numFmtId="43" fontId="8" fillId="0" borderId="0" xfId="36" applyFont="1" applyFill="1" applyBorder="1" applyProtection="1"/>
    <xf numFmtId="43" fontId="9" fillId="0" borderId="0" xfId="36" applyFont="1" applyFill="1"/>
    <xf numFmtId="43" fontId="27" fillId="0" borderId="0" xfId="36" applyFont="1" applyFill="1" applyBorder="1" applyAlignment="1" applyProtection="1">
      <alignment horizontal="center"/>
    </xf>
    <xf numFmtId="43" fontId="8" fillId="0" borderId="0" xfId="36" applyFont="1" applyFill="1" applyBorder="1" applyAlignment="1"/>
    <xf numFmtId="43" fontId="45" fillId="0" borderId="0" xfId="36" applyFont="1" applyFill="1" applyBorder="1" applyAlignment="1" applyProtection="1"/>
    <xf numFmtId="43" fontId="45" fillId="0" borderId="0" xfId="36" applyFont="1" applyFill="1" applyBorder="1" applyAlignment="1" applyProtection="1">
      <alignment horizontal="center"/>
    </xf>
    <xf numFmtId="43" fontId="45" fillId="0" borderId="5" xfId="35" applyFont="1" applyFill="1" applyBorder="1" applyAlignment="1"/>
    <xf numFmtId="43" fontId="45" fillId="0" borderId="5" xfId="35" applyFont="1" applyFill="1" applyBorder="1" applyAlignment="1" applyProtection="1"/>
    <xf numFmtId="43" fontId="45" fillId="0" borderId="2" xfId="35" applyFont="1" applyFill="1" applyBorder="1" applyAlignment="1" applyProtection="1"/>
    <xf numFmtId="164" fontId="50" fillId="0" borderId="0" xfId="64" applyNumberFormat="1" applyFont="1" applyAlignment="1">
      <alignment horizontal="left" indent="3"/>
    </xf>
    <xf numFmtId="43" fontId="6" fillId="0" borderId="1" xfId="36" applyFont="1" applyFill="1" applyBorder="1" applyAlignment="1"/>
    <xf numFmtId="43" fontId="5" fillId="0" borderId="1" xfId="97" applyFont="1" applyFill="1" applyBorder="1" applyAlignment="1"/>
    <xf numFmtId="43" fontId="51" fillId="0" borderId="1" xfId="97" applyFont="1" applyFill="1" applyBorder="1" applyAlignment="1"/>
    <xf numFmtId="43" fontId="9" fillId="0" borderId="1" xfId="97" applyFont="1" applyFill="1" applyBorder="1" applyAlignment="1"/>
    <xf numFmtId="43" fontId="9" fillId="0" borderId="5" xfId="97" applyFont="1" applyFill="1" applyBorder="1" applyAlignment="1"/>
    <xf numFmtId="43" fontId="45" fillId="0" borderId="1" xfId="97" applyFont="1" applyFill="1" applyBorder="1" applyAlignment="1" applyProtection="1"/>
    <xf numFmtId="43" fontId="51" fillId="0" borderId="5" xfId="97" applyFont="1" applyFill="1" applyBorder="1" applyAlignment="1"/>
    <xf numFmtId="43" fontId="45" fillId="0" borderId="1" xfId="97" applyFont="1" applyFill="1" applyBorder="1" applyAlignment="1"/>
    <xf numFmtId="43" fontId="4" fillId="0" borderId="1" xfId="97" applyFont="1" applyFill="1" applyBorder="1" applyAlignment="1"/>
    <xf numFmtId="43" fontId="52" fillId="0" borderId="1" xfId="97" applyFont="1" applyFill="1" applyBorder="1" applyAlignment="1"/>
    <xf numFmtId="43" fontId="9" fillId="0" borderId="0" xfId="97" applyFont="1" applyFill="1" applyBorder="1" applyAlignment="1"/>
    <xf numFmtId="43" fontId="3" fillId="0" borderId="0" xfId="97" applyFont="1" applyFill="1" applyBorder="1" applyAlignment="1"/>
    <xf numFmtId="43" fontId="3" fillId="0" borderId="1" xfId="97" applyFont="1" applyFill="1" applyBorder="1" applyAlignment="1"/>
    <xf numFmtId="43" fontId="3" fillId="0" borderId="5" xfId="97" applyFont="1" applyFill="1" applyBorder="1" applyAlignment="1"/>
    <xf numFmtId="43" fontId="46" fillId="0" borderId="1" xfId="97" applyFont="1" applyFill="1" applyBorder="1" applyAlignment="1"/>
    <xf numFmtId="43" fontId="45" fillId="0" borderId="0" xfId="97" applyFont="1" applyFill="1" applyBorder="1" applyAlignment="1" applyProtection="1"/>
    <xf numFmtId="43" fontId="45" fillId="0" borderId="0" xfId="97" applyFont="1" applyFill="1" applyBorder="1" applyAlignment="1" applyProtection="1">
      <alignment horizontal="center"/>
    </xf>
    <xf numFmtId="43" fontId="3" fillId="0" borderId="1" xfId="97" applyFont="1" applyFill="1" applyBorder="1" applyAlignment="1" applyProtection="1"/>
    <xf numFmtId="43" fontId="3" fillId="0" borderId="6" xfId="97" applyFont="1" applyFill="1" applyBorder="1" applyAlignment="1" applyProtection="1"/>
    <xf numFmtId="43" fontId="3" fillId="0" borderId="0" xfId="97" applyFont="1" applyFill="1" applyBorder="1" applyAlignment="1" applyProtection="1"/>
    <xf numFmtId="0" fontId="46" fillId="0" borderId="0" xfId="0" applyFont="1"/>
    <xf numFmtId="43" fontId="55" fillId="0" borderId="1" xfId="97" applyFont="1" applyFill="1" applyBorder="1" applyAlignment="1"/>
    <xf numFmtId="43" fontId="3" fillId="0" borderId="5" xfId="35" applyFont="1" applyFill="1" applyBorder="1" applyAlignment="1" applyProtection="1"/>
    <xf numFmtId="43" fontId="8" fillId="0" borderId="5" xfId="35" applyFont="1" applyFill="1" applyBorder="1" applyAlignment="1"/>
    <xf numFmtId="0" fontId="48" fillId="0" borderId="0" xfId="0" applyFont="1"/>
    <xf numFmtId="43" fontId="3" fillId="0" borderId="1" xfId="35" applyFont="1" applyFill="1" applyBorder="1" applyAlignment="1"/>
    <xf numFmtId="43" fontId="51" fillId="0" borderId="5" xfId="35" applyFont="1" applyFill="1" applyBorder="1" applyAlignment="1"/>
    <xf numFmtId="164" fontId="57" fillId="35" borderId="10" xfId="64" applyNumberFormat="1" applyFont="1" applyFill="1" applyBorder="1" applyAlignment="1">
      <alignment horizontal="center" vertical="center"/>
    </xf>
    <xf numFmtId="43" fontId="57" fillId="35" borderId="10" xfId="36" applyFont="1" applyFill="1" applyBorder="1" applyAlignment="1" applyProtection="1">
      <alignment horizontal="center" vertical="center"/>
    </xf>
    <xf numFmtId="43" fontId="57" fillId="35" borderId="10" xfId="97" applyFont="1" applyFill="1" applyBorder="1" applyAlignment="1" applyProtection="1">
      <alignment horizontal="center" vertical="center"/>
    </xf>
    <xf numFmtId="43" fontId="57" fillId="35" borderId="10" xfId="35" applyFont="1" applyFill="1" applyBorder="1" applyAlignment="1" applyProtection="1">
      <alignment horizontal="center" vertical="center"/>
    </xf>
    <xf numFmtId="39" fontId="45" fillId="37" borderId="3" xfId="64" applyNumberFormat="1" applyFont="1" applyFill="1" applyBorder="1"/>
    <xf numFmtId="43" fontId="45" fillId="37" borderId="4" xfId="97" applyFont="1" applyFill="1" applyBorder="1" applyAlignment="1" applyProtection="1"/>
    <xf numFmtId="39" fontId="45" fillId="37" borderId="0" xfId="64" applyNumberFormat="1" applyFont="1" applyFill="1"/>
    <xf numFmtId="43" fontId="45" fillId="37" borderId="1" xfId="97" applyFont="1" applyFill="1" applyBorder="1" applyAlignment="1" applyProtection="1"/>
    <xf numFmtId="43" fontId="45" fillId="37" borderId="5" xfId="35" applyFont="1" applyFill="1" applyBorder="1" applyAlignment="1"/>
    <xf numFmtId="0" fontId="8" fillId="37" borderId="7" xfId="64" applyFont="1" applyFill="1" applyBorder="1"/>
    <xf numFmtId="43" fontId="45" fillId="37" borderId="6" xfId="97" applyFont="1" applyFill="1" applyBorder="1" applyAlignment="1"/>
    <xf numFmtId="43" fontId="45" fillId="37" borderId="2" xfId="97" applyFont="1" applyFill="1" applyBorder="1" applyAlignment="1"/>
    <xf numFmtId="39" fontId="8" fillId="37" borderId="7" xfId="64" applyNumberFormat="1" applyFont="1" applyFill="1" applyBorder="1"/>
    <xf numFmtId="43" fontId="8" fillId="37" borderId="6" xfId="97" applyFont="1" applyFill="1" applyBorder="1" applyAlignment="1" applyProtection="1"/>
    <xf numFmtId="43" fontId="8" fillId="37" borderId="2" xfId="97" applyFont="1" applyFill="1" applyBorder="1" applyAlignment="1" applyProtection="1"/>
    <xf numFmtId="43" fontId="8" fillId="37" borderId="2" xfId="35" applyFont="1" applyFill="1" applyBorder="1" applyAlignment="1" applyProtection="1"/>
    <xf numFmtId="164" fontId="8" fillId="37" borderId="8" xfId="64" applyNumberFormat="1" applyFont="1" applyFill="1" applyBorder="1"/>
    <xf numFmtId="43" fontId="8" fillId="37" borderId="9" xfId="97" applyFont="1" applyFill="1" applyBorder="1" applyAlignment="1" applyProtection="1"/>
    <xf numFmtId="43" fontId="8" fillId="37" borderId="11" xfId="97" applyFont="1" applyFill="1" applyBorder="1" applyAlignment="1" applyProtection="1"/>
    <xf numFmtId="164" fontId="8" fillId="37" borderId="7" xfId="64" applyNumberFormat="1" applyFont="1" applyFill="1" applyBorder="1"/>
    <xf numFmtId="43" fontId="8" fillId="37" borderId="11" xfId="35" applyFont="1" applyFill="1" applyBorder="1" applyAlignment="1" applyProtection="1"/>
    <xf numFmtId="43" fontId="52" fillId="37" borderId="5" xfId="35" applyFont="1" applyFill="1" applyBorder="1" applyAlignment="1"/>
    <xf numFmtId="43" fontId="46" fillId="37" borderId="5" xfId="35" applyFont="1" applyFill="1" applyBorder="1" applyAlignment="1"/>
    <xf numFmtId="43" fontId="53" fillId="37" borderId="5" xfId="35" applyFont="1" applyFill="1" applyBorder="1" applyAlignment="1"/>
    <xf numFmtId="43" fontId="8" fillId="37" borderId="5" xfId="35" applyFont="1" applyFill="1" applyBorder="1" applyAlignment="1"/>
    <xf numFmtId="43" fontId="3" fillId="37" borderId="5" xfId="35" applyFont="1" applyFill="1" applyBorder="1" applyAlignment="1"/>
    <xf numFmtId="43" fontId="56" fillId="37" borderId="5" xfId="35" applyFont="1" applyFill="1" applyBorder="1" applyAlignment="1"/>
    <xf numFmtId="0" fontId="47" fillId="34" borderId="0" xfId="104" applyFont="1" applyFill="1" applyAlignment="1">
      <alignment horizontal="left" indent="1"/>
    </xf>
    <xf numFmtId="174" fontId="9" fillId="0" borderId="0" xfId="36" applyNumberFormat="1" applyFont="1" applyFill="1" applyBorder="1" applyAlignment="1"/>
    <xf numFmtId="43" fontId="44" fillId="0" borderId="0" xfId="64" applyNumberFormat="1" applyFont="1"/>
    <xf numFmtId="0" fontId="21" fillId="0" borderId="0" xfId="64" applyFont="1" applyAlignment="1">
      <alignment horizontal="center"/>
    </xf>
    <xf numFmtId="0" fontId="3" fillId="0" borderId="0" xfId="64" applyFont="1"/>
    <xf numFmtId="0" fontId="21" fillId="0" borderId="0" xfId="64" applyFont="1" applyAlignment="1">
      <alignment horizontal="center"/>
    </xf>
    <xf numFmtId="164" fontId="23" fillId="0" borderId="10" xfId="64" applyNumberFormat="1" applyFont="1" applyBorder="1" applyAlignment="1">
      <alignment horizontal="center" wrapText="1"/>
    </xf>
    <xf numFmtId="175" fontId="24" fillId="0" borderId="0" xfId="64" applyNumberFormat="1" applyFont="1" applyAlignment="1">
      <alignment horizontal="center" vertical="center" wrapText="1"/>
    </xf>
    <xf numFmtId="164" fontId="54" fillId="36" borderId="10" xfId="64" applyNumberFormat="1" applyFont="1" applyFill="1" applyBorder="1" applyAlignment="1">
      <alignment horizontal="center"/>
    </xf>
    <xf numFmtId="0" fontId="7" fillId="0" borderId="0" xfId="0" applyFont="1" applyAlignment="1">
      <alignment horizontal="left" vertical="center" wrapText="1"/>
    </xf>
  </cellXfs>
  <cellStyles count="131">
    <cellStyle name="1 indent" xfId="1" xr:uid="{00000000-0005-0000-0000-000000000000}"/>
    <cellStyle name="2 indents" xfId="2" xr:uid="{00000000-0005-0000-0000-000001000000}"/>
    <cellStyle name="20% - Accent1 2" xfId="3" xr:uid="{00000000-0005-0000-0000-000002000000}"/>
    <cellStyle name="20% - Accent1 2 2" xfId="116" xr:uid="{00000000-0005-0000-0000-000003000000}"/>
    <cellStyle name="20% - Accent2 2" xfId="4" xr:uid="{00000000-0005-0000-0000-000004000000}"/>
    <cellStyle name="20% - Accent2 2 2" xfId="117" xr:uid="{00000000-0005-0000-0000-000005000000}"/>
    <cellStyle name="20% - Accent3 2" xfId="5" xr:uid="{00000000-0005-0000-0000-000006000000}"/>
    <cellStyle name="20% - Accent3 2 2" xfId="118" xr:uid="{00000000-0005-0000-0000-000007000000}"/>
    <cellStyle name="20% - Accent4 2" xfId="6" xr:uid="{00000000-0005-0000-0000-000008000000}"/>
    <cellStyle name="20% - Accent4 2 2" xfId="119" xr:uid="{00000000-0005-0000-0000-000009000000}"/>
    <cellStyle name="20% - Accent5 2" xfId="7" xr:uid="{00000000-0005-0000-0000-00000A000000}"/>
    <cellStyle name="20% - Accent5 2 2" xfId="120" xr:uid="{00000000-0005-0000-0000-00000B000000}"/>
    <cellStyle name="20% - Accent6 2" xfId="8" xr:uid="{00000000-0005-0000-0000-00000C000000}"/>
    <cellStyle name="20% - Accent6 2 2" xfId="121" xr:uid="{00000000-0005-0000-0000-00000D000000}"/>
    <cellStyle name="3 indents" xfId="9" xr:uid="{00000000-0005-0000-0000-00000E000000}"/>
    <cellStyle name="4 indents" xfId="10" xr:uid="{00000000-0005-0000-0000-00000F000000}"/>
    <cellStyle name="40% - Accent1 2" xfId="11" xr:uid="{00000000-0005-0000-0000-000010000000}"/>
    <cellStyle name="40% - Accent1 2 2" xfId="122" xr:uid="{00000000-0005-0000-0000-000011000000}"/>
    <cellStyle name="40% - Accent2 2" xfId="12" xr:uid="{00000000-0005-0000-0000-000012000000}"/>
    <cellStyle name="40% - Accent2 2 2" xfId="123" xr:uid="{00000000-0005-0000-0000-000013000000}"/>
    <cellStyle name="40% - Accent3 2" xfId="13" xr:uid="{00000000-0005-0000-0000-000014000000}"/>
    <cellStyle name="40% - Accent3 2 2" xfId="124" xr:uid="{00000000-0005-0000-0000-000015000000}"/>
    <cellStyle name="40% - Accent4 2" xfId="14" xr:uid="{00000000-0005-0000-0000-000016000000}"/>
    <cellStyle name="40% - Accent4 2 2" xfId="125" xr:uid="{00000000-0005-0000-0000-000017000000}"/>
    <cellStyle name="40% - Accent5 2" xfId="15" xr:uid="{00000000-0005-0000-0000-000018000000}"/>
    <cellStyle name="40% - Accent5 2 2" xfId="126" xr:uid="{00000000-0005-0000-0000-000019000000}"/>
    <cellStyle name="40% - Accent6 2" xfId="16" xr:uid="{00000000-0005-0000-0000-00001A000000}"/>
    <cellStyle name="40% - Accent6 2 2" xfId="127" xr:uid="{00000000-0005-0000-0000-00001B000000}"/>
    <cellStyle name="5 indents" xfId="17" xr:uid="{00000000-0005-0000-0000-00001C000000}"/>
    <cellStyle name="60% - Accent1 2" xfId="18" xr:uid="{00000000-0005-0000-0000-00001D000000}"/>
    <cellStyle name="60% - Accent2 2" xfId="19" xr:uid="{00000000-0005-0000-0000-00001E000000}"/>
    <cellStyle name="60% - Accent3 2" xfId="20" xr:uid="{00000000-0005-0000-0000-00001F000000}"/>
    <cellStyle name="60% - Accent4 2" xfId="21" xr:uid="{00000000-0005-0000-0000-000020000000}"/>
    <cellStyle name="60% - Accent5 2" xfId="22" xr:uid="{00000000-0005-0000-0000-000021000000}"/>
    <cellStyle name="60% - Accent6 2" xfId="23" xr:uid="{00000000-0005-0000-0000-000022000000}"/>
    <cellStyle name="Accent1 2" xfId="24" xr:uid="{00000000-0005-0000-0000-000023000000}"/>
    <cellStyle name="Accent2 2" xfId="25" xr:uid="{00000000-0005-0000-0000-000024000000}"/>
    <cellStyle name="Accent3 2" xfId="26" xr:uid="{00000000-0005-0000-0000-000025000000}"/>
    <cellStyle name="Accent4 2" xfId="27" xr:uid="{00000000-0005-0000-0000-000026000000}"/>
    <cellStyle name="Accent5 2" xfId="28" xr:uid="{00000000-0005-0000-0000-000027000000}"/>
    <cellStyle name="Accent6 2" xfId="29" xr:uid="{00000000-0005-0000-0000-000028000000}"/>
    <cellStyle name="Array" xfId="30" xr:uid="{00000000-0005-0000-0000-000029000000}"/>
    <cellStyle name="Array Enter" xfId="31" xr:uid="{00000000-0005-0000-0000-00002A000000}"/>
    <cellStyle name="Bad 2" xfId="32" xr:uid="{00000000-0005-0000-0000-00002B000000}"/>
    <cellStyle name="Calculation 2" xfId="33" xr:uid="{00000000-0005-0000-0000-00002C000000}"/>
    <cellStyle name="Check Cell 2" xfId="34" xr:uid="{00000000-0005-0000-0000-00002D000000}"/>
    <cellStyle name="Comma" xfId="35" builtinId="3"/>
    <cellStyle name="Comma 2" xfId="36" xr:uid="{00000000-0005-0000-0000-00002F000000}"/>
    <cellStyle name="Comma 2 2" xfId="37" xr:uid="{00000000-0005-0000-0000-000030000000}"/>
    <cellStyle name="Comma 2 2 2" xfId="97" xr:uid="{00000000-0005-0000-0000-000031000000}"/>
    <cellStyle name="Comma 2 3" xfId="38" xr:uid="{00000000-0005-0000-0000-000032000000}"/>
    <cellStyle name="Comma 2 3 2" xfId="98" xr:uid="{00000000-0005-0000-0000-000033000000}"/>
    <cellStyle name="Comma 2 4" xfId="96" xr:uid="{00000000-0005-0000-0000-000034000000}"/>
    <cellStyle name="Comma 3" xfId="39" xr:uid="{00000000-0005-0000-0000-000035000000}"/>
    <cellStyle name="Comma 3 2" xfId="40" xr:uid="{00000000-0005-0000-0000-000036000000}"/>
    <cellStyle name="Comma 3 2 2" xfId="100" xr:uid="{00000000-0005-0000-0000-000037000000}"/>
    <cellStyle name="Comma 3 3" xfId="41" xr:uid="{00000000-0005-0000-0000-000038000000}"/>
    <cellStyle name="Comma 3 3 2" xfId="128" xr:uid="{00000000-0005-0000-0000-000039000000}"/>
    <cellStyle name="Comma 3 4" xfId="99" xr:uid="{00000000-0005-0000-0000-00003A000000}"/>
    <cellStyle name="Comma 3 5" xfId="130" xr:uid="{00000000-0005-0000-0000-00003B000000}"/>
    <cellStyle name="Comma 4 2" xfId="42" xr:uid="{00000000-0005-0000-0000-00003C000000}"/>
    <cellStyle name="Comma 5" xfId="43" xr:uid="{00000000-0005-0000-0000-00003D000000}"/>
    <cellStyle name="Comma 6" xfId="44" xr:uid="{00000000-0005-0000-0000-00003E000000}"/>
    <cellStyle name="Explanatory Text 2" xfId="45" xr:uid="{00000000-0005-0000-0000-00003F000000}"/>
    <cellStyle name="Good 2" xfId="46" xr:uid="{00000000-0005-0000-0000-000040000000}"/>
    <cellStyle name="Heading 1 2" xfId="47" xr:uid="{00000000-0005-0000-0000-000041000000}"/>
    <cellStyle name="Heading 2 2" xfId="48" xr:uid="{00000000-0005-0000-0000-000042000000}"/>
    <cellStyle name="Heading 3 2" xfId="49" xr:uid="{00000000-0005-0000-0000-000043000000}"/>
    <cellStyle name="Heading 4 2" xfId="50" xr:uid="{00000000-0005-0000-0000-000044000000}"/>
    <cellStyle name="imf-one decimal" xfId="51" xr:uid="{00000000-0005-0000-0000-000045000000}"/>
    <cellStyle name="imf-zero decimal" xfId="52" xr:uid="{00000000-0005-0000-0000-000046000000}"/>
    <cellStyle name="Input 2" xfId="53" xr:uid="{00000000-0005-0000-0000-000047000000}"/>
    <cellStyle name="Linked Cell 2" xfId="54" xr:uid="{00000000-0005-0000-0000-000048000000}"/>
    <cellStyle name="MacroCode" xfId="55" xr:uid="{00000000-0005-0000-0000-000049000000}"/>
    <cellStyle name="Millares 2" xfId="56" xr:uid="{00000000-0005-0000-0000-00004A000000}"/>
    <cellStyle name="Millares 2 2" xfId="101" xr:uid="{00000000-0005-0000-0000-00004B000000}"/>
    <cellStyle name="Milliers [0]_Encours - Apr rééch" xfId="57" xr:uid="{00000000-0005-0000-0000-00004C000000}"/>
    <cellStyle name="Milliers_Encours - Apr rééch" xfId="58" xr:uid="{00000000-0005-0000-0000-00004D000000}"/>
    <cellStyle name="Monétaire [0]_Encours - Apr rééch" xfId="59" xr:uid="{00000000-0005-0000-0000-00004E000000}"/>
    <cellStyle name="Monétaire_Encours - Apr rééch" xfId="60" xr:uid="{00000000-0005-0000-0000-00004F000000}"/>
    <cellStyle name="Neutral 2" xfId="61" xr:uid="{00000000-0005-0000-0000-000050000000}"/>
    <cellStyle name="Normal" xfId="0" builtinId="0"/>
    <cellStyle name="Normal - Style1" xfId="62" xr:uid="{00000000-0005-0000-0000-000052000000}"/>
    <cellStyle name="Normal 2" xfId="63" xr:uid="{00000000-0005-0000-0000-000053000000}"/>
    <cellStyle name="Normal 2 2" xfId="64" xr:uid="{00000000-0005-0000-0000-000054000000}"/>
    <cellStyle name="Normal 2 2 2" xfId="65" xr:uid="{00000000-0005-0000-0000-000055000000}"/>
    <cellStyle name="Normal 2 2 2 2" xfId="66" xr:uid="{00000000-0005-0000-0000-000056000000}"/>
    <cellStyle name="Normal 2 2 2 2 2" xfId="67" xr:uid="{00000000-0005-0000-0000-000057000000}"/>
    <cellStyle name="Normal 2 2 2 2 2 2" xfId="104" xr:uid="{00000000-0005-0000-0000-000058000000}"/>
    <cellStyle name="Normal 2 2 2 2 3" xfId="68" xr:uid="{00000000-0005-0000-0000-000059000000}"/>
    <cellStyle name="Normal 2 2 2 2 3 2" xfId="105" xr:uid="{00000000-0005-0000-0000-00005A000000}"/>
    <cellStyle name="Normal 2 2 2 3" xfId="69" xr:uid="{00000000-0005-0000-0000-00005B000000}"/>
    <cellStyle name="Normal 2 2 2 3 2" xfId="106" xr:uid="{00000000-0005-0000-0000-00005C000000}"/>
    <cellStyle name="Normal 2 2 2 4" xfId="70" xr:uid="{00000000-0005-0000-0000-00005D000000}"/>
    <cellStyle name="Normal 2 2 2 5" xfId="103" xr:uid="{00000000-0005-0000-0000-00005E000000}"/>
    <cellStyle name="Normal 2 2 3" xfId="71" xr:uid="{00000000-0005-0000-0000-00005F000000}"/>
    <cellStyle name="Normal 2 2 3 2" xfId="72" xr:uid="{00000000-0005-0000-0000-000060000000}"/>
    <cellStyle name="Normal 2 2 3 3" xfId="73" xr:uid="{00000000-0005-0000-0000-000061000000}"/>
    <cellStyle name="Normal 2 2 3 4" xfId="107" xr:uid="{00000000-0005-0000-0000-000062000000}"/>
    <cellStyle name="Normal 2 2 4" xfId="74" xr:uid="{00000000-0005-0000-0000-000063000000}"/>
    <cellStyle name="Normal 2 2 4 2" xfId="108" xr:uid="{00000000-0005-0000-0000-000064000000}"/>
    <cellStyle name="Normal 2 2 5" xfId="102" xr:uid="{00000000-0005-0000-0000-000065000000}"/>
    <cellStyle name="Normal 2 3" xfId="75" xr:uid="{00000000-0005-0000-0000-000066000000}"/>
    <cellStyle name="Normal 2 3 2" xfId="109" xr:uid="{00000000-0005-0000-0000-000067000000}"/>
    <cellStyle name="Normal 3" xfId="76" xr:uid="{00000000-0005-0000-0000-000068000000}"/>
    <cellStyle name="Normal 3 2" xfId="77" xr:uid="{00000000-0005-0000-0000-000069000000}"/>
    <cellStyle name="Normal 3 2 2" xfId="111" xr:uid="{00000000-0005-0000-0000-00006A000000}"/>
    <cellStyle name="Normal 3 3" xfId="110" xr:uid="{00000000-0005-0000-0000-00006B000000}"/>
    <cellStyle name="Normal 4" xfId="78" xr:uid="{00000000-0005-0000-0000-00006C000000}"/>
    <cellStyle name="Normal 4 2" xfId="112" xr:uid="{00000000-0005-0000-0000-00006D000000}"/>
    <cellStyle name="Normal Table" xfId="79" xr:uid="{00000000-0005-0000-0000-00006E000000}"/>
    <cellStyle name="Normal Table 2" xfId="80" xr:uid="{00000000-0005-0000-0000-00006F000000}"/>
    <cellStyle name="Normal Table 3" xfId="81" xr:uid="{00000000-0005-0000-0000-000070000000}"/>
    <cellStyle name="Note 2" xfId="82" xr:uid="{00000000-0005-0000-0000-000071000000}"/>
    <cellStyle name="Note 2 2" xfId="129" xr:uid="{00000000-0005-0000-0000-000072000000}"/>
    <cellStyle name="Output 2" xfId="83" xr:uid="{00000000-0005-0000-0000-000073000000}"/>
    <cellStyle name="Percent 2" xfId="84" xr:uid="{00000000-0005-0000-0000-000074000000}"/>
    <cellStyle name="Percent 2 2" xfId="113" xr:uid="{00000000-0005-0000-0000-000075000000}"/>
    <cellStyle name="Percent 3" xfId="85" xr:uid="{00000000-0005-0000-0000-000076000000}"/>
    <cellStyle name="Percent 3 2" xfId="114" xr:uid="{00000000-0005-0000-0000-000077000000}"/>
    <cellStyle name="Percent 5" xfId="86" xr:uid="{00000000-0005-0000-0000-000078000000}"/>
    <cellStyle name="percentage difference" xfId="87" xr:uid="{00000000-0005-0000-0000-000079000000}"/>
    <cellStyle name="percentage difference one decimal" xfId="88" xr:uid="{00000000-0005-0000-0000-00007A000000}"/>
    <cellStyle name="percentage difference zero decimal" xfId="89" xr:uid="{00000000-0005-0000-0000-00007B000000}"/>
    <cellStyle name="Porcentual 2" xfId="90" xr:uid="{00000000-0005-0000-0000-00007C000000}"/>
    <cellStyle name="Porcentual 2 2" xfId="115" xr:uid="{00000000-0005-0000-0000-00007D000000}"/>
    <cellStyle name="Publication" xfId="91" xr:uid="{00000000-0005-0000-0000-00007E000000}"/>
    <cellStyle name="Red Text" xfId="92" xr:uid="{00000000-0005-0000-0000-00007F000000}"/>
    <cellStyle name="TopGrey" xfId="93" xr:uid="{00000000-0005-0000-0000-000080000000}"/>
    <cellStyle name="Total 2" xfId="94" xr:uid="{00000000-0005-0000-0000-000081000000}"/>
    <cellStyle name="Warning Text 2" xfId="95" xr:uid="{00000000-0005-0000-0000-000082000000}"/>
  </cellStyles>
  <dxfs count="0"/>
  <tableStyles count="1" defaultTableStyle="TableStyleMedium9" defaultPivotStyle="PivotStyleLight16">
    <tableStyle name="Invisible" pivot="0" table="0" count="0" xr9:uid="{5DDB9EE3-E644-424A-8445-D1EC614B0095}"/>
  </tableStyles>
  <colors>
    <mruColors>
      <color rgb="FFDCE6F1"/>
      <color rgb="FFC5D9F1"/>
      <color rgb="FF16365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7</xdr:row>
      <xdr:rowOff>133350</xdr:rowOff>
    </xdr:from>
    <xdr:to>
      <xdr:col>3</xdr:col>
      <xdr:colOff>0</xdr:colOff>
      <xdr:row>9</xdr:row>
      <xdr:rowOff>119</xdr:rowOff>
    </xdr:to>
    <xdr:sp macro="" textlink="">
      <xdr:nvSpPr>
        <xdr:cNvPr id="2" name="Text Box 28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1828800" y="771525"/>
          <a:ext cx="0" cy="361950"/>
        </a:xfrm>
        <a:prstGeom prst="rect">
          <a:avLst/>
        </a:prstGeom>
        <a:solidFill>
          <a:srgbClr val="99CC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Falta Verificar los cambios realizados con Ana Beatriz, ya que aún presenta problemas </a:t>
          </a:r>
        </a:p>
      </xdr:txBody>
    </xdr:sp>
    <xdr:clientData/>
  </xdr:twoCellAnchor>
  <xdr:twoCellAnchor>
    <xdr:from>
      <xdr:col>3</xdr:col>
      <xdr:colOff>0</xdr:colOff>
      <xdr:row>7</xdr:row>
      <xdr:rowOff>133350</xdr:rowOff>
    </xdr:from>
    <xdr:to>
      <xdr:col>3</xdr:col>
      <xdr:colOff>0</xdr:colOff>
      <xdr:row>9</xdr:row>
      <xdr:rowOff>119</xdr:rowOff>
    </xdr:to>
    <xdr:sp macro="" textlink="">
      <xdr:nvSpPr>
        <xdr:cNvPr id="3" name="Text Box 28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5781675" y="1685925"/>
          <a:ext cx="0" cy="514350"/>
        </a:xfrm>
        <a:prstGeom prst="rect">
          <a:avLst/>
        </a:prstGeom>
        <a:solidFill>
          <a:srgbClr val="99CC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Falta Verificar los cambios realizados con Ana Beatriz, ya que aún presenta problemas </a:t>
          </a:r>
        </a:p>
      </xdr:txBody>
    </xdr:sp>
    <xdr:clientData/>
  </xdr:twoCellAnchor>
  <xdr:twoCellAnchor editAs="oneCell">
    <xdr:from>
      <xdr:col>7</xdr:col>
      <xdr:colOff>696975</xdr:colOff>
      <xdr:row>0</xdr:row>
      <xdr:rowOff>105195</xdr:rowOff>
    </xdr:from>
    <xdr:to>
      <xdr:col>8</xdr:col>
      <xdr:colOff>803712</xdr:colOff>
      <xdr:row>5</xdr:row>
      <xdr:rowOff>86754</xdr:rowOff>
    </xdr:to>
    <xdr:pic>
      <xdr:nvPicPr>
        <xdr:cNvPr id="10" name="Graphic 9">
          <a:extLst>
            <a:ext uri="{FF2B5EF4-FFF2-40B4-BE49-F238E27FC236}">
              <a16:creationId xmlns:a16="http://schemas.microsoft.com/office/drawing/2014/main" id="{34AB1B5A-F223-40F6-BF22-0D3F4C5B80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674288" y="105195"/>
          <a:ext cx="940174" cy="957872"/>
        </a:xfrm>
        <a:prstGeom prst="rect">
          <a:avLst/>
        </a:prstGeom>
      </xdr:spPr>
    </xdr:pic>
    <xdr:clientData/>
  </xdr:twoCellAnchor>
  <xdr:twoCellAnchor editAs="oneCell">
    <xdr:from>
      <xdr:col>1</xdr:col>
      <xdr:colOff>3583782</xdr:colOff>
      <xdr:row>0</xdr:row>
      <xdr:rowOff>0</xdr:rowOff>
    </xdr:from>
    <xdr:to>
      <xdr:col>2</xdr:col>
      <xdr:colOff>324464</xdr:colOff>
      <xdr:row>5</xdr:row>
      <xdr:rowOff>200317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2808240B-14C9-45CA-B9A4-2EC4CAD119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762376" y="0"/>
          <a:ext cx="1372213" cy="11766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B1:AB251"/>
  <sheetViews>
    <sheetView showGridLines="0" tabSelected="1" zoomScale="80" zoomScaleNormal="80" workbookViewId="0"/>
  </sheetViews>
  <sheetFormatPr defaultRowHeight="15" outlineLevelRow="1"/>
  <cols>
    <col min="1" max="1" width="2.7109375" style="3" customWidth="1"/>
    <col min="2" max="2" width="69.42578125" style="3" bestFit="1" customWidth="1"/>
    <col min="3" max="9" width="12.42578125" style="5" bestFit="1" customWidth="1"/>
    <col min="10" max="10" width="7.140625" style="56" bestFit="1" customWidth="1"/>
    <col min="11" max="11" width="8.140625" style="5" bestFit="1" customWidth="1"/>
    <col min="12" max="13" width="7.140625" style="5" bestFit="1" customWidth="1"/>
    <col min="14" max="14" width="7" style="5" bestFit="1" customWidth="1"/>
    <col min="15" max="15" width="13.7109375" style="18" bestFit="1" customWidth="1"/>
    <col min="16" max="16" width="9.140625" style="3"/>
    <col min="17" max="17" width="12.42578125" style="3" bestFit="1" customWidth="1"/>
    <col min="18" max="16384" width="9.140625" style="3"/>
  </cols>
  <sheetData>
    <row r="1" spans="2:28">
      <c r="B1" s="1"/>
      <c r="C1" s="2"/>
      <c r="D1" s="2"/>
      <c r="E1" s="2"/>
      <c r="F1" s="2"/>
      <c r="G1" s="2"/>
      <c r="H1" s="2"/>
      <c r="I1" s="2"/>
      <c r="J1" s="55"/>
      <c r="K1" s="2"/>
      <c r="L1" s="38"/>
    </row>
    <row r="2" spans="2:28">
      <c r="B2" s="1"/>
      <c r="C2" s="2"/>
      <c r="D2" s="2"/>
      <c r="E2" s="2"/>
      <c r="F2" s="2"/>
      <c r="G2" s="2"/>
      <c r="H2" s="2"/>
      <c r="I2" s="2"/>
      <c r="J2" s="55"/>
      <c r="K2" s="2"/>
      <c r="L2" s="38"/>
    </row>
    <row r="3" spans="2:28">
      <c r="B3" s="1"/>
      <c r="C3" s="2"/>
      <c r="D3" s="2"/>
      <c r="E3" s="2"/>
      <c r="F3" s="2"/>
      <c r="G3" s="2"/>
      <c r="H3" s="100"/>
      <c r="I3" s="2"/>
      <c r="J3" s="55"/>
      <c r="K3" s="2"/>
      <c r="L3" s="38"/>
      <c r="N3" s="18"/>
    </row>
    <row r="4" spans="2:28">
      <c r="B4" s="1"/>
      <c r="C4" s="2"/>
      <c r="D4" s="2"/>
      <c r="E4" s="2"/>
      <c r="F4" s="2"/>
      <c r="G4" s="2"/>
      <c r="H4" s="2"/>
      <c r="I4" s="2"/>
      <c r="J4" s="55"/>
      <c r="K4" s="2"/>
      <c r="L4" s="38"/>
    </row>
    <row r="5" spans="2:28" ht="16.5">
      <c r="B5" s="104"/>
      <c r="C5" s="104"/>
      <c r="D5" s="104"/>
      <c r="E5" s="104"/>
      <c r="F5" s="104"/>
      <c r="G5" s="104"/>
      <c r="H5" s="104"/>
      <c r="I5" s="104"/>
      <c r="J5" s="104"/>
      <c r="K5" s="104"/>
      <c r="L5" s="104"/>
      <c r="M5" s="104"/>
      <c r="N5" s="104"/>
      <c r="O5" s="104"/>
      <c r="Q5" s="103"/>
    </row>
    <row r="6" spans="2:28" ht="16.5">
      <c r="B6" s="102"/>
      <c r="C6" s="102"/>
      <c r="D6" s="102"/>
      <c r="E6" s="102"/>
      <c r="F6" s="102"/>
      <c r="G6" s="102"/>
      <c r="H6" s="102"/>
      <c r="I6" s="102"/>
      <c r="J6" s="102"/>
      <c r="K6" s="102"/>
      <c r="L6" s="102"/>
      <c r="M6" s="102"/>
      <c r="N6" s="102"/>
      <c r="O6" s="102"/>
    </row>
    <row r="7" spans="2:28" ht="8.25" customHeight="1">
      <c r="B7" s="102"/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2"/>
    </row>
    <row r="8" spans="2:28" ht="18">
      <c r="B8" s="106">
        <v>45839</v>
      </c>
      <c r="C8" s="106"/>
      <c r="D8" s="106"/>
      <c r="E8" s="106"/>
      <c r="F8" s="106"/>
      <c r="G8" s="106"/>
      <c r="H8" s="106"/>
      <c r="I8" s="106"/>
      <c r="J8" s="106"/>
      <c r="K8" s="106"/>
      <c r="L8" s="106"/>
      <c r="M8" s="106"/>
      <c r="N8" s="106"/>
      <c r="O8" s="106"/>
    </row>
    <row r="9" spans="2:28" ht="17.25" thickBot="1">
      <c r="B9" s="105" t="s">
        <v>7</v>
      </c>
      <c r="C9" s="105"/>
      <c r="D9" s="105"/>
      <c r="E9" s="105"/>
      <c r="F9" s="105"/>
      <c r="G9" s="105"/>
      <c r="H9" s="105"/>
      <c r="I9" s="105"/>
      <c r="J9" s="105"/>
      <c r="K9" s="105"/>
      <c r="L9" s="105"/>
      <c r="M9" s="105"/>
      <c r="N9" s="105"/>
      <c r="O9" s="105"/>
    </row>
    <row r="10" spans="2:28" s="4" customFormat="1" ht="35.25" customHeight="1" thickBot="1">
      <c r="B10" s="72" t="s">
        <v>8</v>
      </c>
      <c r="C10" s="73" t="s">
        <v>9</v>
      </c>
      <c r="D10" s="73" t="s">
        <v>1</v>
      </c>
      <c r="E10" s="73" t="s">
        <v>2</v>
      </c>
      <c r="F10" s="73" t="s">
        <v>10</v>
      </c>
      <c r="G10" s="73" t="s">
        <v>3</v>
      </c>
      <c r="H10" s="73" t="s">
        <v>4</v>
      </c>
      <c r="I10" s="73" t="s">
        <v>5</v>
      </c>
      <c r="J10" s="74" t="s">
        <v>40</v>
      </c>
      <c r="K10" s="73" t="s">
        <v>35</v>
      </c>
      <c r="L10" s="73" t="s">
        <v>36</v>
      </c>
      <c r="M10" s="73" t="s">
        <v>37</v>
      </c>
      <c r="N10" s="73" t="s">
        <v>39</v>
      </c>
      <c r="O10" s="75" t="s">
        <v>6</v>
      </c>
    </row>
    <row r="12" spans="2:28" ht="16.5" thickBot="1">
      <c r="B12" s="107" t="s">
        <v>11</v>
      </c>
      <c r="C12" s="107"/>
      <c r="D12" s="107"/>
      <c r="E12" s="107"/>
      <c r="F12" s="107"/>
      <c r="G12" s="107"/>
      <c r="H12" s="107"/>
      <c r="I12" s="107"/>
      <c r="J12" s="107"/>
      <c r="K12" s="107"/>
      <c r="L12" s="107"/>
      <c r="M12" s="107"/>
      <c r="N12" s="107"/>
      <c r="O12" s="107"/>
    </row>
    <row r="14" spans="2:28" ht="15.75" thickBot="1">
      <c r="B14" s="76" t="s">
        <v>12</v>
      </c>
      <c r="C14" s="77">
        <f>+C15+C26</f>
        <v>0</v>
      </c>
      <c r="D14" s="77">
        <f t="shared" ref="D14:O14" si="0">+D15+D26</f>
        <v>0</v>
      </c>
      <c r="E14" s="77">
        <f t="shared" si="0"/>
        <v>0</v>
      </c>
      <c r="F14" s="77">
        <f t="shared" si="0"/>
        <v>0</v>
      </c>
      <c r="G14" s="77">
        <f t="shared" si="0"/>
        <v>0</v>
      </c>
      <c r="H14" s="77">
        <f t="shared" si="0"/>
        <v>1600</v>
      </c>
      <c r="I14" s="77">
        <f t="shared" si="0"/>
        <v>20000</v>
      </c>
      <c r="J14" s="77">
        <f t="shared" si="0"/>
        <v>0</v>
      </c>
      <c r="K14" s="77">
        <f t="shared" si="0"/>
        <v>0</v>
      </c>
      <c r="L14" s="77">
        <f t="shared" si="0"/>
        <v>0</v>
      </c>
      <c r="M14" s="77">
        <f t="shared" si="0"/>
        <v>0</v>
      </c>
      <c r="N14" s="77">
        <f t="shared" si="0"/>
        <v>0</v>
      </c>
      <c r="O14" s="77">
        <f t="shared" si="0"/>
        <v>21600</v>
      </c>
      <c r="P14" s="101"/>
      <c r="Q14" s="101"/>
      <c r="R14" s="101"/>
      <c r="S14" s="101"/>
      <c r="T14" s="101"/>
      <c r="U14" s="101"/>
      <c r="V14" s="101"/>
      <c r="W14" s="101"/>
      <c r="X14" s="101"/>
      <c r="Y14" s="101"/>
      <c r="Z14" s="101"/>
      <c r="AA14" s="101"/>
      <c r="AB14" s="101"/>
    </row>
    <row r="15" spans="2:28" ht="15.75" thickTop="1">
      <c r="B15" s="78" t="s">
        <v>13</v>
      </c>
      <c r="C15" s="79">
        <f t="shared" ref="C15:O15" si="1">+C16+C20</f>
        <v>0</v>
      </c>
      <c r="D15" s="79">
        <f t="shared" si="1"/>
        <v>0</v>
      </c>
      <c r="E15" s="79">
        <f t="shared" si="1"/>
        <v>0</v>
      </c>
      <c r="F15" s="79">
        <f t="shared" si="1"/>
        <v>0</v>
      </c>
      <c r="G15" s="79">
        <f t="shared" si="1"/>
        <v>0</v>
      </c>
      <c r="H15" s="79">
        <f t="shared" si="1"/>
        <v>0</v>
      </c>
      <c r="I15" s="79">
        <f t="shared" si="1"/>
        <v>20000</v>
      </c>
      <c r="J15" s="79">
        <f t="shared" si="1"/>
        <v>0</v>
      </c>
      <c r="K15" s="79">
        <f t="shared" si="1"/>
        <v>0</v>
      </c>
      <c r="L15" s="79">
        <f t="shared" si="1"/>
        <v>0</v>
      </c>
      <c r="M15" s="79">
        <f t="shared" si="1"/>
        <v>0</v>
      </c>
      <c r="N15" s="79">
        <f t="shared" si="1"/>
        <v>0</v>
      </c>
      <c r="O15" s="80">
        <f t="shared" si="1"/>
        <v>20000</v>
      </c>
      <c r="P15" s="101"/>
      <c r="Q15" s="101"/>
      <c r="R15" s="101"/>
      <c r="S15" s="101"/>
      <c r="T15" s="101"/>
      <c r="U15" s="101"/>
      <c r="V15" s="101"/>
      <c r="W15" s="101"/>
      <c r="X15" s="101"/>
      <c r="Y15" s="101"/>
      <c r="Z15" s="101"/>
      <c r="AA15" s="101"/>
      <c r="AB15" s="101"/>
    </row>
    <row r="16" spans="2:28" s="6" customFormat="1" ht="19.5">
      <c r="B16" s="7" t="s">
        <v>14</v>
      </c>
      <c r="C16" s="66">
        <f t="shared" ref="C16:O16" si="2">SUM(C17:C18)</f>
        <v>0</v>
      </c>
      <c r="D16" s="66">
        <f t="shared" si="2"/>
        <v>0</v>
      </c>
      <c r="E16" s="66">
        <f t="shared" si="2"/>
        <v>0</v>
      </c>
      <c r="F16" s="66">
        <f t="shared" si="2"/>
        <v>0</v>
      </c>
      <c r="G16" s="66">
        <f t="shared" si="2"/>
        <v>0</v>
      </c>
      <c r="H16" s="66">
        <f t="shared" si="2"/>
        <v>0</v>
      </c>
      <c r="I16" s="66">
        <f t="shared" si="2"/>
        <v>20000</v>
      </c>
      <c r="J16" s="66">
        <f t="shared" si="2"/>
        <v>0</v>
      </c>
      <c r="K16" s="66">
        <f t="shared" si="2"/>
        <v>0</v>
      </c>
      <c r="L16" s="66">
        <f t="shared" si="2"/>
        <v>0</v>
      </c>
      <c r="M16" s="66">
        <f t="shared" si="2"/>
        <v>0</v>
      </c>
      <c r="N16" s="66">
        <f t="shared" si="2"/>
        <v>0</v>
      </c>
      <c r="O16" s="93">
        <f t="shared" si="2"/>
        <v>20000</v>
      </c>
      <c r="P16" s="101"/>
      <c r="Q16" s="101"/>
      <c r="R16" s="101"/>
      <c r="S16" s="101"/>
      <c r="T16" s="101"/>
      <c r="U16" s="101"/>
      <c r="V16" s="101"/>
      <c r="W16" s="101"/>
      <c r="X16" s="101"/>
      <c r="Y16" s="101"/>
      <c r="Z16" s="101"/>
      <c r="AA16" s="101"/>
      <c r="AB16" s="101"/>
    </row>
    <row r="17" spans="2:28" s="8" customFormat="1">
      <c r="B17" s="21" t="s">
        <v>15</v>
      </c>
      <c r="C17" s="48">
        <v>0</v>
      </c>
      <c r="D17" s="48">
        <v>0</v>
      </c>
      <c r="E17" s="48">
        <v>0</v>
      </c>
      <c r="F17" s="48">
        <v>0</v>
      </c>
      <c r="G17" s="48">
        <v>0</v>
      </c>
      <c r="H17" s="48">
        <v>0</v>
      </c>
      <c r="I17" s="48">
        <v>20000</v>
      </c>
      <c r="J17" s="48">
        <v>0</v>
      </c>
      <c r="K17" s="48">
        <v>0</v>
      </c>
      <c r="L17" s="48">
        <v>0</v>
      </c>
      <c r="M17" s="48">
        <v>0</v>
      </c>
      <c r="N17" s="48">
        <v>0</v>
      </c>
      <c r="O17" s="80">
        <f>SUM(C17:N17)</f>
        <v>20000</v>
      </c>
      <c r="P17" s="101"/>
      <c r="Q17" s="101"/>
      <c r="R17" s="101"/>
      <c r="S17" s="101"/>
      <c r="T17" s="101"/>
      <c r="U17" s="101"/>
      <c r="V17" s="101"/>
      <c r="W17" s="101"/>
      <c r="X17" s="101"/>
      <c r="Y17" s="101"/>
      <c r="Z17" s="101"/>
      <c r="AA17" s="101"/>
      <c r="AB17" s="101"/>
    </row>
    <row r="18" spans="2:28" s="8" customFormat="1">
      <c r="B18" s="99" t="s">
        <v>43</v>
      </c>
      <c r="C18" s="48">
        <v>0</v>
      </c>
      <c r="D18" s="48">
        <v>0</v>
      </c>
      <c r="E18" s="48">
        <v>0</v>
      </c>
      <c r="F18" s="48">
        <v>0</v>
      </c>
      <c r="G18" s="48">
        <v>0</v>
      </c>
      <c r="H18" s="48">
        <v>0</v>
      </c>
      <c r="I18" s="48">
        <v>0</v>
      </c>
      <c r="J18" s="48">
        <v>0</v>
      </c>
      <c r="K18" s="48">
        <v>0</v>
      </c>
      <c r="L18" s="48">
        <v>0</v>
      </c>
      <c r="M18" s="48">
        <v>0</v>
      </c>
      <c r="N18" s="48">
        <v>0</v>
      </c>
      <c r="O18" s="80">
        <f t="shared" ref="O18" si="3">SUM(C18:N18)</f>
        <v>0</v>
      </c>
      <c r="P18" s="101"/>
      <c r="Q18" s="101"/>
      <c r="R18" s="101"/>
      <c r="S18" s="101"/>
      <c r="T18" s="101"/>
      <c r="U18" s="101"/>
      <c r="V18" s="101"/>
      <c r="W18" s="101"/>
      <c r="X18" s="101"/>
      <c r="Y18" s="101"/>
      <c r="Z18" s="101"/>
      <c r="AA18" s="101"/>
      <c r="AB18" s="101"/>
    </row>
    <row r="19" spans="2:28" s="8" customFormat="1">
      <c r="B19" s="32"/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1"/>
      <c r="P19" s="101"/>
      <c r="Q19" s="101"/>
      <c r="R19" s="101"/>
      <c r="S19" s="101"/>
      <c r="T19" s="101"/>
      <c r="U19" s="101"/>
      <c r="V19" s="101"/>
      <c r="W19" s="101"/>
      <c r="X19" s="101"/>
      <c r="Y19" s="101"/>
      <c r="Z19" s="101"/>
      <c r="AA19" s="101"/>
      <c r="AB19" s="101"/>
    </row>
    <row r="20" spans="2:28" s="6" customFormat="1">
      <c r="B20" s="26" t="s">
        <v>38</v>
      </c>
      <c r="C20" s="59">
        <v>0</v>
      </c>
      <c r="D20" s="59">
        <v>0</v>
      </c>
      <c r="E20" s="59">
        <v>0</v>
      </c>
      <c r="F20" s="59">
        <v>0</v>
      </c>
      <c r="G20" s="59">
        <v>0</v>
      </c>
      <c r="H20" s="59">
        <v>0</v>
      </c>
      <c r="I20" s="59">
        <v>0</v>
      </c>
      <c r="J20" s="59">
        <v>0</v>
      </c>
      <c r="K20" s="59">
        <v>0</v>
      </c>
      <c r="L20" s="59">
        <v>0</v>
      </c>
      <c r="M20" s="59">
        <v>0</v>
      </c>
      <c r="N20" s="59">
        <v>0</v>
      </c>
      <c r="O20" s="94">
        <f>O21</f>
        <v>0</v>
      </c>
      <c r="P20" s="101"/>
      <c r="Q20" s="101"/>
      <c r="R20" s="101"/>
      <c r="S20" s="101"/>
      <c r="T20" s="101"/>
      <c r="U20" s="101"/>
      <c r="V20" s="101"/>
      <c r="W20" s="101"/>
      <c r="X20" s="101"/>
      <c r="Y20" s="101"/>
      <c r="Z20" s="101"/>
      <c r="AA20" s="101"/>
      <c r="AB20" s="101"/>
    </row>
    <row r="21" spans="2:28" s="9" customFormat="1" ht="19.5">
      <c r="B21" s="27" t="s">
        <v>16</v>
      </c>
      <c r="C21" s="54">
        <f xml:space="preserve"> C22+C23+C24</f>
        <v>0</v>
      </c>
      <c r="D21" s="54">
        <f t="shared" ref="D21:O21" si="4" xml:space="preserve"> D22+D23+D24</f>
        <v>0</v>
      </c>
      <c r="E21" s="54">
        <f t="shared" si="4"/>
        <v>0</v>
      </c>
      <c r="F21" s="54">
        <f t="shared" si="4"/>
        <v>0</v>
      </c>
      <c r="G21" s="54">
        <f t="shared" si="4"/>
        <v>0</v>
      </c>
      <c r="H21" s="54">
        <f t="shared" si="4"/>
        <v>0</v>
      </c>
      <c r="I21" s="54">
        <f t="shared" si="4"/>
        <v>0</v>
      </c>
      <c r="J21" s="54">
        <f t="shared" si="4"/>
        <v>0</v>
      </c>
      <c r="K21" s="54">
        <f t="shared" si="4"/>
        <v>0</v>
      </c>
      <c r="L21" s="54">
        <f t="shared" si="4"/>
        <v>0</v>
      </c>
      <c r="M21" s="54">
        <f t="shared" si="4"/>
        <v>0</v>
      </c>
      <c r="N21" s="54">
        <f t="shared" si="4"/>
        <v>0</v>
      </c>
      <c r="O21" s="93">
        <f t="shared" si="4"/>
        <v>0</v>
      </c>
      <c r="P21" s="101"/>
      <c r="Q21" s="101"/>
      <c r="R21" s="101"/>
      <c r="S21" s="101"/>
      <c r="T21" s="101"/>
      <c r="U21" s="101"/>
      <c r="V21" s="101"/>
      <c r="W21" s="101"/>
      <c r="X21" s="101"/>
      <c r="Y21" s="101"/>
      <c r="Z21" s="101"/>
      <c r="AA21" s="101"/>
      <c r="AB21" s="101"/>
    </row>
    <row r="22" spans="2:28" s="8" customFormat="1">
      <c r="B22" s="25" t="s">
        <v>17</v>
      </c>
      <c r="C22" s="48">
        <v>0</v>
      </c>
      <c r="D22" s="48">
        <v>0</v>
      </c>
      <c r="E22" s="48">
        <v>0</v>
      </c>
      <c r="F22" s="48">
        <v>0</v>
      </c>
      <c r="G22" s="48">
        <v>0</v>
      </c>
      <c r="H22" s="48">
        <v>0</v>
      </c>
      <c r="I22" s="48">
        <v>0</v>
      </c>
      <c r="J22" s="48">
        <v>0</v>
      </c>
      <c r="K22" s="48">
        <v>0</v>
      </c>
      <c r="L22" s="48">
        <v>0</v>
      </c>
      <c r="M22" s="48">
        <v>0</v>
      </c>
      <c r="N22" s="48">
        <v>0</v>
      </c>
      <c r="O22" s="80">
        <f>SUM(C22:N22)</f>
        <v>0</v>
      </c>
      <c r="P22" s="101"/>
      <c r="Q22" s="101"/>
      <c r="R22" s="101"/>
      <c r="S22" s="101"/>
      <c r="T22" s="101"/>
      <c r="U22" s="101"/>
      <c r="V22" s="101"/>
      <c r="W22" s="101"/>
      <c r="X22" s="101"/>
      <c r="Y22" s="101"/>
      <c r="Z22" s="101"/>
      <c r="AA22" s="101"/>
      <c r="AB22" s="101"/>
    </row>
    <row r="23" spans="2:28" s="8" customFormat="1">
      <c r="B23" s="25" t="s">
        <v>18</v>
      </c>
      <c r="C23" s="48">
        <v>0</v>
      </c>
      <c r="D23" s="48">
        <v>0</v>
      </c>
      <c r="E23" s="48">
        <v>0</v>
      </c>
      <c r="F23" s="48">
        <v>0</v>
      </c>
      <c r="G23" s="48">
        <v>0</v>
      </c>
      <c r="H23" s="48">
        <v>0</v>
      </c>
      <c r="I23" s="48">
        <v>0</v>
      </c>
      <c r="J23" s="48">
        <v>0</v>
      </c>
      <c r="K23" s="48">
        <v>0</v>
      </c>
      <c r="L23" s="48">
        <v>0</v>
      </c>
      <c r="M23" s="48">
        <v>0</v>
      </c>
      <c r="N23" s="48">
        <v>0</v>
      </c>
      <c r="O23" s="80">
        <f>SUM(C23:N23)</f>
        <v>0</v>
      </c>
      <c r="P23" s="101"/>
      <c r="Q23" s="101"/>
      <c r="R23" s="101"/>
      <c r="S23" s="101"/>
      <c r="T23" s="101"/>
      <c r="U23" s="101"/>
      <c r="V23" s="101"/>
      <c r="W23" s="101"/>
      <c r="X23" s="101"/>
      <c r="Y23" s="101"/>
      <c r="Z23" s="101"/>
      <c r="AA23" s="101"/>
      <c r="AB23" s="101"/>
    </row>
    <row r="24" spans="2:28">
      <c r="B24" s="25" t="s">
        <v>19</v>
      </c>
      <c r="C24" s="48">
        <v>0</v>
      </c>
      <c r="D24" s="48">
        <v>0</v>
      </c>
      <c r="E24" s="48">
        <v>0</v>
      </c>
      <c r="F24" s="48">
        <v>0</v>
      </c>
      <c r="G24" s="48">
        <v>0</v>
      </c>
      <c r="H24" s="48">
        <v>0</v>
      </c>
      <c r="I24" s="48">
        <v>0</v>
      </c>
      <c r="J24" s="48">
        <v>0</v>
      </c>
      <c r="K24" s="48">
        <v>0</v>
      </c>
      <c r="L24" s="48">
        <v>0</v>
      </c>
      <c r="M24" s="48">
        <v>0</v>
      </c>
      <c r="N24" s="48">
        <v>0</v>
      </c>
      <c r="O24" s="80">
        <f>SUM(C24:N24)</f>
        <v>0</v>
      </c>
      <c r="P24" s="101"/>
      <c r="Q24" s="101"/>
      <c r="R24" s="101"/>
      <c r="S24" s="101"/>
      <c r="T24" s="101"/>
      <c r="U24" s="101"/>
      <c r="V24" s="101"/>
      <c r="W24" s="101"/>
      <c r="X24" s="101"/>
      <c r="Y24" s="101"/>
      <c r="Z24" s="101"/>
      <c r="AA24" s="101"/>
      <c r="AB24" s="101"/>
    </row>
    <row r="25" spans="2:28">
      <c r="B25" s="25"/>
      <c r="C25" s="57"/>
      <c r="D25" s="57"/>
      <c r="E25" s="58"/>
      <c r="F25" s="58"/>
      <c r="G25" s="58"/>
      <c r="H25" s="58">
        <v>0</v>
      </c>
      <c r="I25" s="58">
        <v>0</v>
      </c>
      <c r="J25" s="58">
        <v>0</v>
      </c>
      <c r="K25" s="58"/>
      <c r="L25" s="58"/>
      <c r="M25" s="58"/>
      <c r="N25" s="58"/>
      <c r="O25" s="41"/>
      <c r="P25" s="101"/>
      <c r="Q25" s="101"/>
      <c r="R25" s="101"/>
      <c r="S25" s="101"/>
      <c r="T25" s="101"/>
      <c r="U25" s="101"/>
      <c r="V25" s="101"/>
      <c r="W25" s="101"/>
      <c r="X25" s="101"/>
      <c r="Y25" s="101"/>
      <c r="Z25" s="101"/>
      <c r="AA25" s="101"/>
      <c r="AB25" s="101"/>
    </row>
    <row r="26" spans="2:28">
      <c r="B26" s="81" t="s">
        <v>20</v>
      </c>
      <c r="C26" s="82">
        <f t="shared" ref="C26:N26" si="5">+C27</f>
        <v>0</v>
      </c>
      <c r="D26" s="82">
        <f t="shared" si="5"/>
        <v>0</v>
      </c>
      <c r="E26" s="82">
        <f t="shared" si="5"/>
        <v>0</v>
      </c>
      <c r="F26" s="82">
        <f t="shared" si="5"/>
        <v>0</v>
      </c>
      <c r="G26" s="82">
        <f t="shared" si="5"/>
        <v>0</v>
      </c>
      <c r="H26" s="82">
        <f t="shared" si="5"/>
        <v>1600</v>
      </c>
      <c r="I26" s="82">
        <f t="shared" si="5"/>
        <v>0</v>
      </c>
      <c r="J26" s="82">
        <f t="shared" si="5"/>
        <v>0</v>
      </c>
      <c r="K26" s="82">
        <f t="shared" si="5"/>
        <v>0</v>
      </c>
      <c r="L26" s="82">
        <f t="shared" si="5"/>
        <v>0</v>
      </c>
      <c r="M26" s="82">
        <f t="shared" si="5"/>
        <v>0</v>
      </c>
      <c r="N26" s="82">
        <f t="shared" si="5"/>
        <v>0</v>
      </c>
      <c r="O26" s="83">
        <f>+O27</f>
        <v>1600</v>
      </c>
      <c r="P26" s="101"/>
      <c r="Q26" s="101"/>
      <c r="R26" s="101"/>
      <c r="S26" s="101"/>
      <c r="T26" s="101"/>
      <c r="U26" s="101"/>
      <c r="V26" s="101"/>
      <c r="W26" s="101"/>
      <c r="X26" s="101"/>
      <c r="Y26" s="101"/>
      <c r="Z26" s="101"/>
      <c r="AA26" s="101"/>
      <c r="AB26" s="101"/>
    </row>
    <row r="27" spans="2:28" s="10" customFormat="1">
      <c r="B27" s="25" t="s">
        <v>21</v>
      </c>
      <c r="C27" s="57">
        <v>0</v>
      </c>
      <c r="D27" s="48">
        <v>0</v>
      </c>
      <c r="E27" s="57">
        <v>0</v>
      </c>
      <c r="F27" s="57">
        <v>0</v>
      </c>
      <c r="G27" s="57">
        <v>0</v>
      </c>
      <c r="H27" s="57">
        <v>1600</v>
      </c>
      <c r="I27" s="57">
        <v>0</v>
      </c>
      <c r="J27" s="57">
        <v>0</v>
      </c>
      <c r="K27" s="57">
        <v>0</v>
      </c>
      <c r="L27" s="57">
        <v>0</v>
      </c>
      <c r="M27" s="57">
        <v>0</v>
      </c>
      <c r="N27" s="57">
        <v>0</v>
      </c>
      <c r="O27" s="80">
        <f>SUM(C27:N27)</f>
        <v>1600</v>
      </c>
      <c r="P27" s="101"/>
      <c r="Q27" s="101"/>
      <c r="R27" s="101"/>
      <c r="S27" s="101"/>
      <c r="T27" s="101"/>
      <c r="U27" s="101"/>
      <c r="V27" s="101"/>
      <c r="W27" s="101"/>
      <c r="X27" s="101"/>
      <c r="Y27" s="101"/>
      <c r="Z27" s="101"/>
      <c r="AA27" s="101"/>
      <c r="AB27" s="101"/>
    </row>
    <row r="28" spans="2:28">
      <c r="B28" s="28"/>
      <c r="C28" s="29"/>
      <c r="D28" s="29"/>
      <c r="E28" s="29"/>
      <c r="F28" s="29"/>
      <c r="G28" s="29"/>
      <c r="H28" s="29"/>
      <c r="I28" s="29"/>
      <c r="J28" s="60"/>
      <c r="K28" s="39"/>
      <c r="L28" s="39"/>
      <c r="M28" s="39"/>
      <c r="N28" s="39"/>
      <c r="O28" s="19"/>
      <c r="P28" s="101"/>
      <c r="Q28" s="101"/>
      <c r="R28" s="101"/>
      <c r="S28" s="101"/>
      <c r="T28" s="101"/>
      <c r="U28" s="101"/>
      <c r="V28" s="101"/>
      <c r="W28" s="101"/>
      <c r="X28" s="101"/>
      <c r="Y28" s="101"/>
      <c r="Z28" s="101"/>
      <c r="AA28" s="101"/>
      <c r="AB28" s="101"/>
    </row>
    <row r="29" spans="2:28" ht="16.5" thickBot="1">
      <c r="B29" s="107" t="s">
        <v>0</v>
      </c>
      <c r="C29" s="107"/>
      <c r="D29" s="107"/>
      <c r="E29" s="107"/>
      <c r="F29" s="107"/>
      <c r="G29" s="107"/>
      <c r="H29" s="107"/>
      <c r="I29" s="107"/>
      <c r="J29" s="107"/>
      <c r="K29" s="107"/>
      <c r="L29" s="107"/>
      <c r="M29" s="107"/>
      <c r="N29" s="107"/>
      <c r="O29" s="107"/>
      <c r="P29" s="101"/>
      <c r="Q29" s="101"/>
      <c r="R29" s="101"/>
      <c r="S29" s="101"/>
      <c r="T29" s="101"/>
      <c r="U29" s="101"/>
      <c r="V29" s="101"/>
      <c r="W29" s="101"/>
      <c r="X29" s="101"/>
      <c r="Y29" s="101"/>
      <c r="Z29" s="101"/>
      <c r="AA29" s="101"/>
      <c r="AB29" s="101"/>
    </row>
    <row r="30" spans="2:28">
      <c r="B30" s="30"/>
      <c r="C30" s="31"/>
      <c r="D30" s="31"/>
      <c r="E30" s="31"/>
      <c r="F30" s="31"/>
      <c r="G30" s="31"/>
      <c r="H30" s="31"/>
      <c r="I30" s="31"/>
      <c r="J30" s="61"/>
      <c r="K30" s="40"/>
      <c r="L30" s="40"/>
      <c r="M30" s="40"/>
      <c r="N30" s="40"/>
      <c r="O30" s="20"/>
      <c r="P30" s="101"/>
      <c r="Q30" s="101"/>
      <c r="R30" s="101"/>
      <c r="S30" s="101"/>
      <c r="T30" s="101"/>
      <c r="U30" s="101"/>
      <c r="V30" s="101"/>
      <c r="W30" s="101"/>
      <c r="X30" s="101"/>
      <c r="Y30" s="101"/>
      <c r="Z30" s="101"/>
      <c r="AA30" s="101"/>
      <c r="AB30" s="101"/>
    </row>
    <row r="31" spans="2:28" s="10" customFormat="1">
      <c r="B31" s="84" t="s">
        <v>22</v>
      </c>
      <c r="C31" s="85">
        <f>+C32+C34</f>
        <v>104.47530274</v>
      </c>
      <c r="D31" s="85">
        <f>+D32+D34</f>
        <v>35750.851031142149</v>
      </c>
      <c r="E31" s="85">
        <f t="shared" ref="E31:N31" si="6">+E32+E34</f>
        <v>107.21973740999999</v>
      </c>
      <c r="F31" s="85">
        <f t="shared" si="6"/>
        <v>849.93550613999992</v>
      </c>
      <c r="G31" s="85">
        <f t="shared" si="6"/>
        <v>609.65372572257616</v>
      </c>
      <c r="H31" s="85">
        <f t="shared" si="6"/>
        <v>1600.8892337599998</v>
      </c>
      <c r="I31" s="85">
        <f t="shared" si="6"/>
        <v>178.08016687</v>
      </c>
      <c r="J31" s="85">
        <f>+J32+J34</f>
        <v>0</v>
      </c>
      <c r="K31" s="85">
        <f>+K32+K34</f>
        <v>0</v>
      </c>
      <c r="L31" s="85">
        <f t="shared" si="6"/>
        <v>0</v>
      </c>
      <c r="M31" s="85">
        <f t="shared" si="6"/>
        <v>0</v>
      </c>
      <c r="N31" s="85">
        <f t="shared" si="6"/>
        <v>0</v>
      </c>
      <c r="O31" s="86">
        <f>+O32+O34</f>
        <v>39201.104703784724</v>
      </c>
      <c r="P31" s="101"/>
      <c r="Q31" s="101"/>
      <c r="R31" s="101"/>
      <c r="S31" s="101"/>
      <c r="T31" s="101"/>
      <c r="U31" s="101"/>
      <c r="V31" s="101"/>
      <c r="W31" s="101"/>
      <c r="X31" s="101"/>
      <c r="Y31" s="101"/>
      <c r="Z31" s="101"/>
      <c r="AA31" s="101"/>
      <c r="AB31" s="101"/>
    </row>
    <row r="32" spans="2:28">
      <c r="B32" s="23" t="s">
        <v>23</v>
      </c>
      <c r="C32" s="48">
        <v>104.39377</v>
      </c>
      <c r="D32" s="48">
        <v>35230.840240000005</v>
      </c>
      <c r="E32" s="48">
        <v>107.12940999999999</v>
      </c>
      <c r="F32" s="57">
        <v>99.85069</v>
      </c>
      <c r="G32" s="57">
        <v>100.13</v>
      </c>
      <c r="H32" s="57">
        <v>100.80218000000001</v>
      </c>
      <c r="I32" s="57">
        <v>102.98990999999999</v>
      </c>
      <c r="J32" s="57">
        <v>0</v>
      </c>
      <c r="K32" s="57">
        <v>0</v>
      </c>
      <c r="L32" s="57">
        <v>0</v>
      </c>
      <c r="M32" s="57">
        <v>0</v>
      </c>
      <c r="N32" s="57">
        <v>0</v>
      </c>
      <c r="O32" s="80">
        <f>SUM(C32:N32)</f>
        <v>35846.136200000001</v>
      </c>
      <c r="P32" s="101"/>
      <c r="Q32" s="101"/>
      <c r="R32" s="101"/>
      <c r="S32" s="101"/>
      <c r="T32" s="101"/>
      <c r="U32" s="101"/>
      <c r="V32" s="101"/>
      <c r="W32" s="101"/>
      <c r="X32" s="101"/>
      <c r="Y32" s="101"/>
      <c r="Z32" s="101"/>
      <c r="AA32" s="101"/>
      <c r="AB32" s="101"/>
    </row>
    <row r="33" spans="2:28" s="17" customFormat="1">
      <c r="B33" s="44" t="s">
        <v>24</v>
      </c>
      <c r="C33" s="47">
        <v>0</v>
      </c>
      <c r="D33" s="47">
        <v>35125.033600000002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v>0</v>
      </c>
      <c r="O33" s="95">
        <f>SUM(C33:N33)</f>
        <v>35125.033600000002</v>
      </c>
      <c r="P33" s="101"/>
      <c r="Q33" s="101"/>
      <c r="R33" s="101"/>
      <c r="S33" s="101"/>
      <c r="T33" s="101"/>
      <c r="U33" s="101"/>
      <c r="V33" s="101"/>
      <c r="W33" s="101"/>
      <c r="X33" s="101"/>
      <c r="Y33" s="101"/>
      <c r="Z33" s="101"/>
      <c r="AA33" s="101"/>
      <c r="AB33" s="101"/>
    </row>
    <row r="34" spans="2:28">
      <c r="B34" s="32" t="s">
        <v>25</v>
      </c>
      <c r="C34" s="57">
        <v>8.1532740000000006E-2</v>
      </c>
      <c r="D34" s="57">
        <v>520.01079114214394</v>
      </c>
      <c r="E34" s="57">
        <v>9.0327409999999997E-2</v>
      </c>
      <c r="F34" s="57">
        <v>750.08481613999993</v>
      </c>
      <c r="G34" s="57">
        <v>509.5237257225761</v>
      </c>
      <c r="H34" s="57">
        <v>1500.0870537599999</v>
      </c>
      <c r="I34" s="57">
        <v>75.090256870000005</v>
      </c>
      <c r="J34" s="57">
        <v>0</v>
      </c>
      <c r="K34" s="57">
        <v>0</v>
      </c>
      <c r="L34" s="57">
        <v>0</v>
      </c>
      <c r="M34" s="57">
        <v>0</v>
      </c>
      <c r="N34" s="57">
        <v>0</v>
      </c>
      <c r="O34" s="80">
        <f>SUM(C34:N34)</f>
        <v>3354.9685037847198</v>
      </c>
      <c r="P34" s="101"/>
      <c r="Q34" s="101"/>
      <c r="R34" s="101"/>
      <c r="S34" s="101"/>
      <c r="T34" s="101"/>
      <c r="U34" s="101"/>
      <c r="V34" s="101"/>
      <c r="W34" s="101"/>
      <c r="X34" s="101"/>
      <c r="Y34" s="101"/>
      <c r="Z34" s="101"/>
      <c r="AA34" s="101"/>
      <c r="AB34" s="101"/>
    </row>
    <row r="35" spans="2:28">
      <c r="B35" s="23"/>
      <c r="C35" s="62">
        <v>0</v>
      </c>
      <c r="D35" s="62">
        <v>0</v>
      </c>
      <c r="E35" s="62">
        <v>0</v>
      </c>
      <c r="F35" s="62">
        <v>0</v>
      </c>
      <c r="G35" s="62">
        <v>0</v>
      </c>
      <c r="H35" s="62">
        <v>0</v>
      </c>
      <c r="I35" s="62">
        <v>0</v>
      </c>
      <c r="J35" s="62">
        <v>0</v>
      </c>
      <c r="K35" s="62">
        <v>0</v>
      </c>
      <c r="L35" s="62">
        <v>0</v>
      </c>
      <c r="M35" s="62">
        <v>0</v>
      </c>
      <c r="N35" s="62">
        <v>0</v>
      </c>
      <c r="O35" s="42"/>
      <c r="P35" s="101"/>
      <c r="Q35" s="101"/>
      <c r="R35" s="101"/>
      <c r="S35" s="101"/>
      <c r="T35" s="101"/>
      <c r="U35" s="101"/>
      <c r="V35" s="101"/>
      <c r="W35" s="101"/>
      <c r="X35" s="101"/>
      <c r="Y35" s="101"/>
      <c r="Z35" s="101"/>
      <c r="AA35" s="101"/>
      <c r="AB35" s="101"/>
    </row>
    <row r="36" spans="2:28" s="10" customFormat="1">
      <c r="B36" s="84" t="s">
        <v>26</v>
      </c>
      <c r="C36" s="85">
        <f>+C37+C39</f>
        <v>104.76243273999999</v>
      </c>
      <c r="D36" s="85">
        <f>+D37+D39</f>
        <v>624.89790114214395</v>
      </c>
      <c r="E36" s="85">
        <f t="shared" ref="E36:N36" si="7">+E37+E39</f>
        <v>105.92025741</v>
      </c>
      <c r="F36" s="85">
        <f t="shared" si="7"/>
        <v>857.43845613999997</v>
      </c>
      <c r="G36" s="85">
        <f t="shared" si="7"/>
        <v>611.23285572257612</v>
      </c>
      <c r="H36" s="85">
        <f t="shared" si="7"/>
        <v>1601.05090376</v>
      </c>
      <c r="I36" s="85">
        <f t="shared" si="7"/>
        <v>176.20098687000001</v>
      </c>
      <c r="J36" s="85">
        <f t="shared" si="7"/>
        <v>0</v>
      </c>
      <c r="K36" s="85">
        <f t="shared" si="7"/>
        <v>0</v>
      </c>
      <c r="L36" s="85">
        <f t="shared" si="7"/>
        <v>0</v>
      </c>
      <c r="M36" s="85">
        <f t="shared" si="7"/>
        <v>0</v>
      </c>
      <c r="N36" s="85">
        <f t="shared" si="7"/>
        <v>0</v>
      </c>
      <c r="O36" s="86">
        <f>+O37+O39</f>
        <v>4081.5037937847196</v>
      </c>
      <c r="P36" s="101"/>
      <c r="Q36" s="101"/>
      <c r="R36" s="101"/>
      <c r="S36" s="101"/>
      <c r="T36" s="101"/>
      <c r="U36" s="101"/>
      <c r="V36" s="101"/>
      <c r="W36" s="101"/>
      <c r="X36" s="101"/>
      <c r="Y36" s="101"/>
      <c r="Z36" s="101"/>
      <c r="AA36" s="101"/>
      <c r="AB36" s="101"/>
    </row>
    <row r="37" spans="2:28">
      <c r="B37" s="23" t="s">
        <v>23</v>
      </c>
      <c r="C37" s="57">
        <v>104.68089999999999</v>
      </c>
      <c r="D37" s="57">
        <v>104.88711000000001</v>
      </c>
      <c r="E37" s="57">
        <v>105.82993</v>
      </c>
      <c r="F37" s="57">
        <v>107.35364</v>
      </c>
      <c r="G37" s="57">
        <v>101.70913</v>
      </c>
      <c r="H37" s="57">
        <v>100.96384999999999</v>
      </c>
      <c r="I37" s="57">
        <v>101.11073</v>
      </c>
      <c r="J37" s="57">
        <v>0</v>
      </c>
      <c r="K37" s="57">
        <v>0</v>
      </c>
      <c r="L37" s="57">
        <v>0</v>
      </c>
      <c r="M37" s="57">
        <v>0</v>
      </c>
      <c r="N37" s="57">
        <v>0</v>
      </c>
      <c r="O37" s="80">
        <f>SUM(C37:N37)</f>
        <v>726.53528999999992</v>
      </c>
      <c r="P37" s="101"/>
      <c r="Q37" s="101"/>
      <c r="R37" s="101"/>
      <c r="S37" s="101"/>
      <c r="T37" s="101"/>
      <c r="U37" s="101"/>
      <c r="V37" s="101"/>
      <c r="W37" s="101"/>
      <c r="X37" s="101"/>
      <c r="Y37" s="101"/>
      <c r="Z37" s="101"/>
      <c r="AA37" s="101"/>
      <c r="AB37" s="101"/>
    </row>
    <row r="38" spans="2:28" s="17" customFormat="1">
      <c r="B38" s="44" t="s">
        <v>24</v>
      </c>
      <c r="C38" s="47">
        <v>0</v>
      </c>
      <c r="D38" s="47">
        <v>0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v>0</v>
      </c>
      <c r="O38" s="95">
        <f>SUM(C38:N38)</f>
        <v>0</v>
      </c>
      <c r="P38" s="101"/>
      <c r="Q38" s="101"/>
      <c r="R38" s="101"/>
      <c r="S38" s="101"/>
      <c r="T38" s="101"/>
      <c r="U38" s="101"/>
      <c r="V38" s="101"/>
      <c r="W38" s="101"/>
      <c r="X38" s="101"/>
      <c r="Y38" s="101"/>
      <c r="Z38" s="101"/>
      <c r="AA38" s="101"/>
      <c r="AB38" s="101"/>
    </row>
    <row r="39" spans="2:28">
      <c r="B39" s="32" t="s">
        <v>25</v>
      </c>
      <c r="C39" s="57">
        <v>8.1532740000000006E-2</v>
      </c>
      <c r="D39" s="57">
        <v>520.01079114214394</v>
      </c>
      <c r="E39" s="57">
        <v>9.0327409999999997E-2</v>
      </c>
      <c r="F39" s="57">
        <v>750.08481613999993</v>
      </c>
      <c r="G39" s="57">
        <v>509.5237257225761</v>
      </c>
      <c r="H39" s="57">
        <v>1500.0870537599999</v>
      </c>
      <c r="I39" s="57">
        <v>75.090256870000005</v>
      </c>
      <c r="J39" s="57">
        <v>0</v>
      </c>
      <c r="K39" s="57">
        <v>0</v>
      </c>
      <c r="L39" s="57">
        <v>0</v>
      </c>
      <c r="M39" s="57">
        <v>0</v>
      </c>
      <c r="N39" s="57">
        <v>0</v>
      </c>
      <c r="O39" s="80">
        <f>SUM(C39:N39)</f>
        <v>3354.9685037847198</v>
      </c>
      <c r="P39" s="101"/>
      <c r="Q39" s="101"/>
      <c r="R39" s="101"/>
      <c r="S39" s="101"/>
      <c r="T39" s="101"/>
      <c r="U39" s="101"/>
      <c r="V39" s="101"/>
      <c r="W39" s="101"/>
      <c r="X39" s="101"/>
      <c r="Y39" s="101"/>
      <c r="Z39" s="101"/>
      <c r="AA39" s="101"/>
      <c r="AB39" s="101"/>
    </row>
    <row r="40" spans="2:28">
      <c r="B40" s="23"/>
      <c r="C40" s="62">
        <v>0</v>
      </c>
      <c r="D40" s="62">
        <v>0</v>
      </c>
      <c r="E40" s="62">
        <v>0</v>
      </c>
      <c r="F40" s="62">
        <v>0</v>
      </c>
      <c r="G40" s="62">
        <v>0</v>
      </c>
      <c r="H40" s="62">
        <v>0</v>
      </c>
      <c r="I40" s="62">
        <v>0</v>
      </c>
      <c r="J40" s="62">
        <v>0</v>
      </c>
      <c r="K40" s="62">
        <v>0</v>
      </c>
      <c r="L40" s="62">
        <v>0</v>
      </c>
      <c r="M40" s="62">
        <v>0</v>
      </c>
      <c r="N40" s="62">
        <v>0</v>
      </c>
      <c r="O40" s="42"/>
      <c r="P40" s="101"/>
      <c r="Q40" s="101"/>
      <c r="R40" s="101"/>
      <c r="S40" s="101"/>
      <c r="T40" s="101"/>
      <c r="U40" s="101"/>
      <c r="V40" s="101"/>
      <c r="W40" s="101"/>
      <c r="X40" s="101"/>
      <c r="Y40" s="101"/>
      <c r="Z40" s="101"/>
      <c r="AA40" s="101"/>
      <c r="AB40" s="101"/>
    </row>
    <row r="41" spans="2:28">
      <c r="B41" s="84" t="s">
        <v>27</v>
      </c>
      <c r="C41" s="85">
        <f t="shared" ref="C41:O41" si="8">+C42+C43</f>
        <v>0</v>
      </c>
      <c r="D41" s="85">
        <f t="shared" si="8"/>
        <v>0</v>
      </c>
      <c r="E41" s="86">
        <f t="shared" si="8"/>
        <v>0</v>
      </c>
      <c r="F41" s="86">
        <f t="shared" si="8"/>
        <v>0</v>
      </c>
      <c r="G41" s="86">
        <f t="shared" si="8"/>
        <v>0</v>
      </c>
      <c r="H41" s="86">
        <f t="shared" si="8"/>
        <v>0</v>
      </c>
      <c r="I41" s="86">
        <f t="shared" si="8"/>
        <v>0</v>
      </c>
      <c r="J41" s="86">
        <f t="shared" si="8"/>
        <v>0</v>
      </c>
      <c r="K41" s="86">
        <f t="shared" si="8"/>
        <v>0</v>
      </c>
      <c r="L41" s="86">
        <f t="shared" si="8"/>
        <v>0</v>
      </c>
      <c r="M41" s="86">
        <f t="shared" si="8"/>
        <v>0</v>
      </c>
      <c r="N41" s="86">
        <f t="shared" si="8"/>
        <v>0</v>
      </c>
      <c r="O41" s="87">
        <f t="shared" si="8"/>
        <v>0</v>
      </c>
      <c r="P41" s="101"/>
      <c r="Q41" s="101"/>
      <c r="R41" s="101"/>
      <c r="S41" s="101"/>
      <c r="T41" s="101"/>
      <c r="U41" s="101"/>
      <c r="V41" s="101"/>
      <c r="W41" s="101"/>
      <c r="X41" s="101"/>
      <c r="Y41" s="101"/>
      <c r="Z41" s="101"/>
      <c r="AA41" s="101"/>
      <c r="AB41" s="101"/>
    </row>
    <row r="42" spans="2:28" outlineLevel="1">
      <c r="B42" s="23" t="s">
        <v>23</v>
      </c>
      <c r="C42" s="48">
        <v>0</v>
      </c>
      <c r="D42" s="48">
        <v>0</v>
      </c>
      <c r="E42" s="48">
        <v>0</v>
      </c>
      <c r="F42" s="48">
        <v>0</v>
      </c>
      <c r="G42" s="48">
        <v>0</v>
      </c>
      <c r="H42" s="48">
        <v>0</v>
      </c>
      <c r="I42" s="48">
        <v>0</v>
      </c>
      <c r="J42" s="48">
        <v>0</v>
      </c>
      <c r="K42" s="48">
        <v>0</v>
      </c>
      <c r="L42" s="48">
        <v>0</v>
      </c>
      <c r="M42" s="48">
        <v>0</v>
      </c>
      <c r="N42" s="48">
        <v>0</v>
      </c>
      <c r="O42" s="96">
        <f>SUM(C42:N42)</f>
        <v>0</v>
      </c>
      <c r="P42" s="101"/>
      <c r="Q42" s="101"/>
      <c r="R42" s="101"/>
      <c r="S42" s="101"/>
      <c r="T42" s="101"/>
      <c r="U42" s="101"/>
      <c r="V42" s="101"/>
      <c r="W42" s="101"/>
      <c r="X42" s="101"/>
      <c r="Y42" s="101"/>
      <c r="Z42" s="101"/>
      <c r="AA42" s="101"/>
      <c r="AB42" s="101"/>
    </row>
    <row r="43" spans="2:28" outlineLevel="1">
      <c r="B43" s="33" t="s">
        <v>25</v>
      </c>
      <c r="C43" s="48">
        <v>0</v>
      </c>
      <c r="D43" s="48">
        <v>0</v>
      </c>
      <c r="E43" s="48">
        <v>0</v>
      </c>
      <c r="F43" s="48">
        <v>0</v>
      </c>
      <c r="G43" s="48">
        <v>0</v>
      </c>
      <c r="H43" s="48">
        <v>0</v>
      </c>
      <c r="I43" s="48">
        <v>0</v>
      </c>
      <c r="J43" s="48">
        <v>0</v>
      </c>
      <c r="K43" s="48">
        <v>0</v>
      </c>
      <c r="L43" s="48">
        <v>0</v>
      </c>
      <c r="M43" s="48">
        <v>0</v>
      </c>
      <c r="N43" s="48">
        <v>0</v>
      </c>
      <c r="O43" s="96">
        <f>SUM(C43:N43)</f>
        <v>0</v>
      </c>
      <c r="P43" s="101"/>
      <c r="Q43" s="101"/>
      <c r="R43" s="101"/>
      <c r="S43" s="101"/>
      <c r="T43" s="101"/>
      <c r="U43" s="101"/>
      <c r="V43" s="101"/>
      <c r="W43" s="101"/>
      <c r="X43" s="101"/>
      <c r="Y43" s="101"/>
      <c r="Z43" s="101"/>
      <c r="AA43" s="101"/>
      <c r="AB43" s="101"/>
    </row>
    <row r="44" spans="2:28">
      <c r="B44" s="23"/>
      <c r="C44" s="48"/>
      <c r="D44" s="48"/>
      <c r="E44" s="49"/>
      <c r="F44" s="49"/>
      <c r="G44" s="49"/>
      <c r="H44" s="49"/>
      <c r="I44" s="49"/>
      <c r="J44" s="49"/>
      <c r="K44" s="49"/>
      <c r="L44" s="49"/>
      <c r="M44" s="49"/>
      <c r="N44" s="49"/>
      <c r="O44" s="68"/>
      <c r="P44" s="101"/>
      <c r="Q44" s="101"/>
      <c r="R44" s="101"/>
      <c r="S44" s="101"/>
      <c r="T44" s="101"/>
      <c r="U44" s="101"/>
      <c r="V44" s="101"/>
      <c r="W44" s="101"/>
      <c r="X44" s="101"/>
      <c r="Y44" s="101"/>
      <c r="Z44" s="101"/>
      <c r="AA44" s="101"/>
      <c r="AB44" s="101"/>
    </row>
    <row r="45" spans="2:28">
      <c r="B45" s="84" t="s">
        <v>66</v>
      </c>
      <c r="C45" s="85">
        <f>+C46+C47</f>
        <v>0</v>
      </c>
      <c r="D45" s="85">
        <f t="shared" ref="D45:O45" si="9">+D46+D47</f>
        <v>35125.033600000002</v>
      </c>
      <c r="E45" s="85">
        <f t="shared" si="9"/>
        <v>0</v>
      </c>
      <c r="F45" s="85">
        <f t="shared" si="9"/>
        <v>0</v>
      </c>
      <c r="G45" s="85">
        <f t="shared" si="9"/>
        <v>0</v>
      </c>
      <c r="H45" s="85">
        <f t="shared" si="9"/>
        <v>0</v>
      </c>
      <c r="I45" s="85">
        <f t="shared" si="9"/>
        <v>0</v>
      </c>
      <c r="J45" s="85">
        <f t="shared" si="9"/>
        <v>0</v>
      </c>
      <c r="K45" s="85">
        <f t="shared" si="9"/>
        <v>0</v>
      </c>
      <c r="L45" s="85">
        <f t="shared" si="9"/>
        <v>0</v>
      </c>
      <c r="M45" s="85">
        <f t="shared" si="9"/>
        <v>0</v>
      </c>
      <c r="N45" s="85">
        <f t="shared" si="9"/>
        <v>0</v>
      </c>
      <c r="O45" s="86">
        <f t="shared" si="9"/>
        <v>35125.033600000002</v>
      </c>
      <c r="P45" s="101"/>
      <c r="Q45" s="101"/>
      <c r="R45" s="101"/>
      <c r="S45" s="101"/>
      <c r="T45" s="101"/>
      <c r="U45" s="101"/>
      <c r="V45" s="101"/>
      <c r="W45" s="101"/>
      <c r="X45" s="101"/>
      <c r="Y45" s="101"/>
      <c r="Z45" s="101"/>
      <c r="AA45" s="101"/>
      <c r="AB45" s="101"/>
    </row>
    <row r="46" spans="2:28">
      <c r="B46" s="11" t="s">
        <v>23</v>
      </c>
      <c r="C46" s="48">
        <v>0</v>
      </c>
      <c r="D46" s="48">
        <v>35125.033600000002</v>
      </c>
      <c r="E46" s="48">
        <v>0</v>
      </c>
      <c r="F46" s="48">
        <v>0</v>
      </c>
      <c r="G46" s="48">
        <v>0</v>
      </c>
      <c r="H46" s="48">
        <v>0</v>
      </c>
      <c r="I46" s="48">
        <v>0</v>
      </c>
      <c r="J46" s="48">
        <v>0</v>
      </c>
      <c r="K46" s="48">
        <v>0</v>
      </c>
      <c r="L46" s="48">
        <v>0</v>
      </c>
      <c r="M46" s="48">
        <v>0</v>
      </c>
      <c r="N46" s="48">
        <v>0</v>
      </c>
      <c r="O46" s="96">
        <f>SUM(C46:N46)</f>
        <v>35125.033600000002</v>
      </c>
      <c r="P46" s="101"/>
      <c r="Q46" s="101"/>
      <c r="R46" s="101"/>
      <c r="S46" s="101"/>
      <c r="T46" s="101"/>
      <c r="U46" s="101"/>
      <c r="V46" s="101"/>
      <c r="W46" s="101"/>
      <c r="X46" s="101"/>
      <c r="Y46" s="101"/>
      <c r="Z46" s="101"/>
      <c r="AA46" s="101"/>
      <c r="AB46" s="101"/>
    </row>
    <row r="47" spans="2:28">
      <c r="B47" s="11" t="s">
        <v>25</v>
      </c>
      <c r="C47" s="48">
        <v>0</v>
      </c>
      <c r="D47" s="48">
        <v>0</v>
      </c>
      <c r="E47" s="48">
        <v>0</v>
      </c>
      <c r="F47" s="48">
        <v>0</v>
      </c>
      <c r="G47" s="48">
        <v>0</v>
      </c>
      <c r="H47" s="48">
        <v>0</v>
      </c>
      <c r="I47" s="48">
        <v>0</v>
      </c>
      <c r="J47" s="48">
        <v>0</v>
      </c>
      <c r="K47" s="48">
        <v>0</v>
      </c>
      <c r="L47" s="48">
        <v>0</v>
      </c>
      <c r="M47" s="48">
        <v>0</v>
      </c>
      <c r="N47" s="48">
        <v>0</v>
      </c>
      <c r="O47" s="96">
        <f>SUM(C47:N47)</f>
        <v>0</v>
      </c>
      <c r="P47" s="101"/>
      <c r="Q47" s="101"/>
      <c r="R47" s="101"/>
      <c r="S47" s="101"/>
      <c r="T47" s="101"/>
      <c r="U47" s="101"/>
      <c r="V47" s="101"/>
      <c r="W47" s="101"/>
      <c r="X47" s="101"/>
      <c r="Y47" s="101"/>
      <c r="Z47" s="101"/>
      <c r="AA47" s="101"/>
      <c r="AB47" s="101"/>
    </row>
    <row r="48" spans="2:28">
      <c r="B48" s="23"/>
      <c r="C48" s="62"/>
      <c r="D48" s="62"/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68"/>
      <c r="P48" s="101"/>
      <c r="Q48" s="101"/>
      <c r="R48" s="101"/>
      <c r="S48" s="101"/>
      <c r="T48" s="101"/>
      <c r="U48" s="101"/>
      <c r="V48" s="101"/>
      <c r="W48" s="101"/>
      <c r="X48" s="101"/>
      <c r="Y48" s="101"/>
      <c r="Z48" s="101"/>
      <c r="AA48" s="101"/>
      <c r="AB48" s="101"/>
    </row>
    <row r="49" spans="2:28" s="10" customFormat="1">
      <c r="B49" s="84" t="s">
        <v>65</v>
      </c>
      <c r="C49" s="85">
        <f t="shared" ref="C49:O49" si="10">+C50+C51</f>
        <v>0</v>
      </c>
      <c r="D49" s="85">
        <f t="shared" si="10"/>
        <v>0</v>
      </c>
      <c r="E49" s="85">
        <f t="shared" si="10"/>
        <v>0</v>
      </c>
      <c r="F49" s="85">
        <f t="shared" si="10"/>
        <v>0</v>
      </c>
      <c r="G49" s="85">
        <f t="shared" si="10"/>
        <v>0</v>
      </c>
      <c r="H49" s="85">
        <f t="shared" si="10"/>
        <v>0</v>
      </c>
      <c r="I49" s="85">
        <f t="shared" si="10"/>
        <v>0</v>
      </c>
      <c r="J49" s="85">
        <f t="shared" si="10"/>
        <v>0</v>
      </c>
      <c r="K49" s="85">
        <f t="shared" si="10"/>
        <v>0</v>
      </c>
      <c r="L49" s="85">
        <f t="shared" si="10"/>
        <v>0</v>
      </c>
      <c r="M49" s="85">
        <f t="shared" si="10"/>
        <v>0</v>
      </c>
      <c r="N49" s="85">
        <f t="shared" si="10"/>
        <v>0</v>
      </c>
      <c r="O49" s="86">
        <f t="shared" si="10"/>
        <v>0</v>
      </c>
      <c r="P49" s="101"/>
      <c r="Q49" s="101"/>
      <c r="R49" s="101"/>
      <c r="S49" s="101"/>
      <c r="T49" s="101"/>
      <c r="U49" s="101"/>
      <c r="V49" s="101"/>
      <c r="W49" s="101"/>
      <c r="X49" s="101"/>
      <c r="Y49" s="101"/>
      <c r="Z49" s="101"/>
      <c r="AA49" s="101"/>
      <c r="AB49" s="101"/>
    </row>
    <row r="50" spans="2:28" outlineLevel="1">
      <c r="B50" s="23" t="s">
        <v>23</v>
      </c>
      <c r="C50" s="57">
        <v>0</v>
      </c>
      <c r="D50" s="57">
        <v>0</v>
      </c>
      <c r="E50" s="57">
        <v>0</v>
      </c>
      <c r="F50" s="57">
        <v>0</v>
      </c>
      <c r="G50" s="57">
        <v>0</v>
      </c>
      <c r="H50" s="57">
        <v>0</v>
      </c>
      <c r="I50" s="57">
        <v>0</v>
      </c>
      <c r="J50" s="57">
        <v>0</v>
      </c>
      <c r="K50" s="57">
        <v>0</v>
      </c>
      <c r="L50" s="57">
        <v>0</v>
      </c>
      <c r="M50" s="57">
        <v>0</v>
      </c>
      <c r="N50" s="57">
        <v>0</v>
      </c>
      <c r="O50" s="80">
        <f>SUM(C50:N50)</f>
        <v>0</v>
      </c>
      <c r="P50" s="101"/>
      <c r="Q50" s="101"/>
      <c r="R50" s="101"/>
      <c r="S50" s="101"/>
      <c r="T50" s="101"/>
      <c r="U50" s="101"/>
      <c r="V50" s="101"/>
      <c r="W50" s="101"/>
      <c r="X50" s="101"/>
      <c r="Y50" s="101"/>
      <c r="Z50" s="101"/>
      <c r="AA50" s="101"/>
      <c r="AB50" s="101"/>
    </row>
    <row r="51" spans="2:28" ht="14.25" customHeight="1" outlineLevel="1">
      <c r="B51" s="33" t="s">
        <v>25</v>
      </c>
      <c r="C51" s="57">
        <v>0</v>
      </c>
      <c r="D51" s="57">
        <v>0</v>
      </c>
      <c r="E51" s="57">
        <v>0</v>
      </c>
      <c r="F51" s="57">
        <v>0</v>
      </c>
      <c r="G51" s="57">
        <v>0</v>
      </c>
      <c r="H51" s="57">
        <v>0</v>
      </c>
      <c r="I51" s="57">
        <v>0</v>
      </c>
      <c r="J51" s="57">
        <v>0</v>
      </c>
      <c r="K51" s="57">
        <v>0</v>
      </c>
      <c r="L51" s="57">
        <v>0</v>
      </c>
      <c r="M51" s="57">
        <v>0</v>
      </c>
      <c r="N51" s="57">
        <v>0</v>
      </c>
      <c r="O51" s="80">
        <f>SUM(C51:N51)</f>
        <v>0</v>
      </c>
      <c r="P51" s="101"/>
      <c r="Q51" s="101"/>
      <c r="R51" s="101"/>
      <c r="S51" s="101"/>
      <c r="T51" s="101"/>
      <c r="U51" s="101"/>
      <c r="V51" s="101"/>
      <c r="W51" s="101"/>
      <c r="X51" s="101"/>
      <c r="Y51" s="101"/>
      <c r="Z51" s="101"/>
      <c r="AA51" s="101"/>
      <c r="AB51" s="101"/>
    </row>
    <row r="52" spans="2:28">
      <c r="B52" s="23"/>
      <c r="C52" s="48"/>
      <c r="D52" s="48"/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68"/>
      <c r="P52" s="101"/>
      <c r="Q52" s="101"/>
      <c r="R52" s="101"/>
      <c r="S52" s="101"/>
      <c r="T52" s="101"/>
      <c r="U52" s="101"/>
      <c r="V52" s="101"/>
      <c r="W52" s="101"/>
      <c r="X52" s="101"/>
      <c r="Y52" s="101"/>
      <c r="Z52" s="101"/>
      <c r="AA52" s="101"/>
      <c r="AB52" s="101"/>
    </row>
    <row r="53" spans="2:28">
      <c r="B53" s="84" t="s">
        <v>67</v>
      </c>
      <c r="C53" s="85">
        <f>+C54+C55</f>
        <v>0</v>
      </c>
      <c r="D53" s="85">
        <f t="shared" ref="D53:O53" si="11">+D54+D55</f>
        <v>0</v>
      </c>
      <c r="E53" s="85">
        <f t="shared" si="11"/>
        <v>0</v>
      </c>
      <c r="F53" s="85">
        <f t="shared" si="11"/>
        <v>0</v>
      </c>
      <c r="G53" s="85">
        <f t="shared" si="11"/>
        <v>0</v>
      </c>
      <c r="H53" s="85">
        <f t="shared" si="11"/>
        <v>0</v>
      </c>
      <c r="I53" s="85">
        <f t="shared" si="11"/>
        <v>0</v>
      </c>
      <c r="J53" s="85">
        <f t="shared" si="11"/>
        <v>0</v>
      </c>
      <c r="K53" s="85">
        <f t="shared" si="11"/>
        <v>0</v>
      </c>
      <c r="L53" s="85">
        <f t="shared" si="11"/>
        <v>0</v>
      </c>
      <c r="M53" s="85">
        <f t="shared" si="11"/>
        <v>0</v>
      </c>
      <c r="N53" s="85">
        <f t="shared" si="11"/>
        <v>0</v>
      </c>
      <c r="O53" s="86">
        <f t="shared" si="11"/>
        <v>0</v>
      </c>
      <c r="P53" s="101"/>
      <c r="Q53" s="101"/>
      <c r="R53" s="101"/>
      <c r="S53" s="101"/>
      <c r="T53" s="101"/>
      <c r="U53" s="101"/>
      <c r="V53" s="101"/>
      <c r="W53" s="101"/>
      <c r="X53" s="101"/>
      <c r="Y53" s="101"/>
      <c r="Z53" s="101"/>
      <c r="AA53" s="101"/>
      <c r="AB53" s="101"/>
    </row>
    <row r="54" spans="2:28">
      <c r="B54" s="11" t="s">
        <v>23</v>
      </c>
      <c r="C54" s="48">
        <v>0</v>
      </c>
      <c r="D54" s="48">
        <v>0</v>
      </c>
      <c r="E54" s="48">
        <v>0</v>
      </c>
      <c r="F54" s="48">
        <v>0</v>
      </c>
      <c r="G54" s="48">
        <v>0</v>
      </c>
      <c r="H54" s="48">
        <v>0</v>
      </c>
      <c r="I54" s="48">
        <v>0</v>
      </c>
      <c r="J54" s="48">
        <v>0</v>
      </c>
      <c r="K54" s="48">
        <v>0</v>
      </c>
      <c r="L54" s="48">
        <v>0</v>
      </c>
      <c r="M54" s="48">
        <v>0</v>
      </c>
      <c r="N54" s="48">
        <v>0</v>
      </c>
      <c r="O54" s="96">
        <f>SUM(C54:N54)</f>
        <v>0</v>
      </c>
      <c r="P54" s="101"/>
      <c r="Q54" s="101"/>
      <c r="R54" s="101"/>
      <c r="S54" s="101"/>
      <c r="T54" s="101"/>
      <c r="U54" s="101"/>
      <c r="V54" s="101"/>
      <c r="W54" s="101"/>
      <c r="X54" s="101"/>
      <c r="Y54" s="101"/>
      <c r="Z54" s="101"/>
      <c r="AA54" s="101"/>
      <c r="AB54" s="101"/>
    </row>
    <row r="55" spans="2:28">
      <c r="B55" s="11" t="s">
        <v>25</v>
      </c>
      <c r="C55" s="48">
        <v>0</v>
      </c>
      <c r="D55" s="48">
        <v>0</v>
      </c>
      <c r="E55" s="48">
        <v>0</v>
      </c>
      <c r="F55" s="48">
        <v>0</v>
      </c>
      <c r="G55" s="48">
        <v>0</v>
      </c>
      <c r="H55" s="48">
        <v>0</v>
      </c>
      <c r="I55" s="48">
        <v>0</v>
      </c>
      <c r="J55" s="48">
        <v>0</v>
      </c>
      <c r="K55" s="48">
        <v>0</v>
      </c>
      <c r="L55" s="48">
        <v>0</v>
      </c>
      <c r="M55" s="48">
        <v>0</v>
      </c>
      <c r="N55" s="48">
        <v>0</v>
      </c>
      <c r="O55" s="96">
        <f>SUM(C55:N55)</f>
        <v>0</v>
      </c>
      <c r="P55" s="101"/>
      <c r="Q55" s="101"/>
      <c r="R55" s="101"/>
      <c r="S55" s="101"/>
      <c r="T55" s="101"/>
      <c r="U55" s="101"/>
      <c r="V55" s="101"/>
      <c r="W55" s="101"/>
      <c r="X55" s="101"/>
      <c r="Y55" s="101"/>
      <c r="Z55" s="101"/>
      <c r="AA55" s="101"/>
      <c r="AB55" s="101"/>
    </row>
    <row r="56" spans="2:28">
      <c r="B56" s="23"/>
      <c r="C56" s="62"/>
      <c r="D56" s="62"/>
      <c r="E56" s="62"/>
      <c r="F56" s="62"/>
      <c r="G56" s="62"/>
      <c r="H56" s="62"/>
      <c r="I56" s="62"/>
      <c r="J56" s="62"/>
      <c r="K56" s="62"/>
      <c r="L56" s="62"/>
      <c r="M56" s="62"/>
      <c r="N56" s="62"/>
      <c r="O56" s="68"/>
      <c r="P56" s="101"/>
      <c r="Q56" s="101"/>
      <c r="R56" s="101"/>
      <c r="S56" s="101"/>
      <c r="T56" s="101"/>
      <c r="U56" s="101"/>
      <c r="V56" s="101"/>
      <c r="W56" s="101"/>
      <c r="X56" s="101"/>
      <c r="Y56" s="101"/>
      <c r="Z56" s="101"/>
      <c r="AA56" s="101"/>
      <c r="AB56" s="101"/>
    </row>
    <row r="57" spans="2:28" s="10" customFormat="1">
      <c r="B57" s="84" t="s">
        <v>44</v>
      </c>
      <c r="C57" s="85">
        <f t="shared" ref="C57:O57" si="12">+C58+C59</f>
        <v>0</v>
      </c>
      <c r="D57" s="85">
        <f t="shared" si="12"/>
        <v>0</v>
      </c>
      <c r="E57" s="85">
        <f t="shared" si="12"/>
        <v>0</v>
      </c>
      <c r="F57" s="85">
        <f t="shared" si="12"/>
        <v>0</v>
      </c>
      <c r="G57" s="85">
        <f t="shared" si="12"/>
        <v>0</v>
      </c>
      <c r="H57" s="85">
        <f t="shared" si="12"/>
        <v>0</v>
      </c>
      <c r="I57" s="85">
        <f t="shared" si="12"/>
        <v>0</v>
      </c>
      <c r="J57" s="85">
        <f t="shared" si="12"/>
        <v>0</v>
      </c>
      <c r="K57" s="85">
        <f t="shared" si="12"/>
        <v>0</v>
      </c>
      <c r="L57" s="85">
        <f t="shared" si="12"/>
        <v>0</v>
      </c>
      <c r="M57" s="85">
        <f t="shared" si="12"/>
        <v>0</v>
      </c>
      <c r="N57" s="85">
        <f t="shared" si="12"/>
        <v>0</v>
      </c>
      <c r="O57" s="86">
        <f t="shared" si="12"/>
        <v>0</v>
      </c>
      <c r="P57" s="101"/>
      <c r="Q57" s="101"/>
      <c r="R57" s="101"/>
      <c r="S57" s="101"/>
      <c r="T57" s="101"/>
      <c r="U57" s="101"/>
      <c r="V57" s="101"/>
      <c r="W57" s="101"/>
      <c r="X57" s="101"/>
      <c r="Y57" s="101"/>
      <c r="Z57" s="101"/>
      <c r="AA57" s="101"/>
      <c r="AB57" s="101"/>
    </row>
    <row r="58" spans="2:28" outlineLevel="1">
      <c r="B58" s="23" t="s">
        <v>23</v>
      </c>
      <c r="C58" s="57">
        <v>0</v>
      </c>
      <c r="D58" s="57">
        <v>0</v>
      </c>
      <c r="E58" s="57">
        <v>0</v>
      </c>
      <c r="F58" s="57">
        <v>0</v>
      </c>
      <c r="G58" s="57">
        <v>0</v>
      </c>
      <c r="H58" s="57">
        <v>0</v>
      </c>
      <c r="I58" s="57">
        <v>0</v>
      </c>
      <c r="J58" s="57">
        <v>0</v>
      </c>
      <c r="K58" s="57">
        <v>0</v>
      </c>
      <c r="L58" s="57">
        <v>0</v>
      </c>
      <c r="M58" s="57">
        <v>0</v>
      </c>
      <c r="N58" s="57">
        <v>0</v>
      </c>
      <c r="O58" s="80">
        <f>SUM(C58:N58)</f>
        <v>0</v>
      </c>
      <c r="P58" s="101"/>
      <c r="Q58" s="101"/>
      <c r="R58" s="101"/>
      <c r="S58" s="101"/>
      <c r="T58" s="101"/>
      <c r="U58" s="101"/>
      <c r="V58" s="101"/>
      <c r="W58" s="101"/>
      <c r="X58" s="101"/>
      <c r="Y58" s="101"/>
      <c r="Z58" s="101"/>
      <c r="AA58" s="101"/>
      <c r="AB58" s="101"/>
    </row>
    <row r="59" spans="2:28" ht="14.25" customHeight="1" outlineLevel="1">
      <c r="B59" s="33" t="s">
        <v>25</v>
      </c>
      <c r="C59" s="57">
        <v>0</v>
      </c>
      <c r="D59" s="57">
        <v>0</v>
      </c>
      <c r="E59" s="57">
        <v>0</v>
      </c>
      <c r="F59" s="57">
        <v>0</v>
      </c>
      <c r="G59" s="57">
        <v>0</v>
      </c>
      <c r="H59" s="57">
        <v>0</v>
      </c>
      <c r="I59" s="57">
        <v>0</v>
      </c>
      <c r="J59" s="57">
        <v>0</v>
      </c>
      <c r="K59" s="57">
        <v>0</v>
      </c>
      <c r="L59" s="57">
        <v>0</v>
      </c>
      <c r="M59" s="57">
        <v>0</v>
      </c>
      <c r="N59" s="57">
        <v>0</v>
      </c>
      <c r="O59" s="80">
        <f>SUM(C59:N59)</f>
        <v>0</v>
      </c>
      <c r="P59" s="101"/>
      <c r="Q59" s="101"/>
      <c r="R59" s="101"/>
      <c r="S59" s="101"/>
      <c r="T59" s="101"/>
      <c r="U59" s="101"/>
      <c r="V59" s="101"/>
      <c r="W59" s="101"/>
      <c r="X59" s="101"/>
      <c r="Y59" s="101"/>
      <c r="Z59" s="101"/>
      <c r="AA59" s="101"/>
      <c r="AB59" s="101"/>
    </row>
    <row r="60" spans="2:28">
      <c r="B60" s="23"/>
      <c r="C60" s="62"/>
      <c r="D60" s="62"/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42"/>
      <c r="P60" s="101"/>
      <c r="Q60" s="101"/>
      <c r="R60" s="101"/>
      <c r="S60" s="101"/>
      <c r="T60" s="101"/>
      <c r="U60" s="101"/>
      <c r="V60" s="101"/>
      <c r="W60" s="101"/>
      <c r="X60" s="101"/>
      <c r="Y60" s="101"/>
      <c r="Z60" s="101"/>
      <c r="AA60" s="101"/>
      <c r="AB60" s="101"/>
    </row>
    <row r="61" spans="2:28" ht="15.75" customHeight="1">
      <c r="B61" s="84" t="s">
        <v>46</v>
      </c>
      <c r="C61" s="85">
        <f>+C62+C63</f>
        <v>0</v>
      </c>
      <c r="D61" s="85">
        <f t="shared" ref="D61:O61" si="13">+D62+D63</f>
        <v>0</v>
      </c>
      <c r="E61" s="85">
        <f t="shared" si="13"/>
        <v>0</v>
      </c>
      <c r="F61" s="85">
        <f t="shared" si="13"/>
        <v>0</v>
      </c>
      <c r="G61" s="85">
        <f t="shared" si="13"/>
        <v>0</v>
      </c>
      <c r="H61" s="85">
        <f t="shared" si="13"/>
        <v>0</v>
      </c>
      <c r="I61" s="85">
        <f t="shared" si="13"/>
        <v>0</v>
      </c>
      <c r="J61" s="85">
        <f t="shared" si="13"/>
        <v>0</v>
      </c>
      <c r="K61" s="85">
        <f t="shared" si="13"/>
        <v>0</v>
      </c>
      <c r="L61" s="85">
        <f t="shared" si="13"/>
        <v>0</v>
      </c>
      <c r="M61" s="85">
        <f t="shared" si="13"/>
        <v>0</v>
      </c>
      <c r="N61" s="85">
        <f t="shared" si="13"/>
        <v>0</v>
      </c>
      <c r="O61" s="86">
        <f t="shared" si="13"/>
        <v>0</v>
      </c>
      <c r="P61" s="101"/>
      <c r="Q61" s="101"/>
      <c r="R61" s="101"/>
      <c r="S61" s="101"/>
      <c r="T61" s="101"/>
      <c r="U61" s="101"/>
      <c r="V61" s="101"/>
      <c r="W61" s="101"/>
      <c r="X61" s="101"/>
      <c r="Y61" s="101"/>
      <c r="Z61" s="101"/>
      <c r="AA61" s="101"/>
      <c r="AB61" s="101"/>
    </row>
    <row r="62" spans="2:28">
      <c r="B62" s="23" t="s">
        <v>23</v>
      </c>
      <c r="C62" s="57">
        <v>0</v>
      </c>
      <c r="D62" s="57">
        <v>0</v>
      </c>
      <c r="E62" s="57">
        <v>0</v>
      </c>
      <c r="F62" s="57">
        <v>0</v>
      </c>
      <c r="G62" s="57">
        <v>0</v>
      </c>
      <c r="H62" s="57">
        <v>0</v>
      </c>
      <c r="I62" s="57">
        <v>0</v>
      </c>
      <c r="J62" s="57">
        <v>0</v>
      </c>
      <c r="K62" s="57">
        <v>0</v>
      </c>
      <c r="L62" s="57">
        <v>0</v>
      </c>
      <c r="M62" s="57">
        <v>0</v>
      </c>
      <c r="N62" s="57">
        <v>0</v>
      </c>
      <c r="O62" s="80">
        <f>SUM(C62:N62)</f>
        <v>0</v>
      </c>
      <c r="P62" s="101"/>
      <c r="Q62" s="101"/>
      <c r="R62" s="101"/>
      <c r="S62" s="101"/>
      <c r="T62" s="101"/>
      <c r="U62" s="101"/>
      <c r="V62" s="101"/>
      <c r="W62" s="101"/>
      <c r="X62" s="101"/>
      <c r="Y62" s="101"/>
      <c r="Z62" s="101"/>
      <c r="AA62" s="101"/>
      <c r="AB62" s="101"/>
    </row>
    <row r="63" spans="2:28">
      <c r="B63" s="23" t="s">
        <v>25</v>
      </c>
      <c r="C63" s="57">
        <v>0</v>
      </c>
      <c r="D63" s="57">
        <v>0</v>
      </c>
      <c r="E63" s="57">
        <v>0</v>
      </c>
      <c r="F63" s="57">
        <v>0</v>
      </c>
      <c r="G63" s="57">
        <v>0</v>
      </c>
      <c r="H63" s="57">
        <v>0</v>
      </c>
      <c r="I63" s="57">
        <v>0</v>
      </c>
      <c r="J63" s="57">
        <v>0</v>
      </c>
      <c r="K63" s="57">
        <v>0</v>
      </c>
      <c r="L63" s="57">
        <v>0</v>
      </c>
      <c r="M63" s="57">
        <v>0</v>
      </c>
      <c r="N63" s="57">
        <v>0</v>
      </c>
      <c r="O63" s="80">
        <f>SUM(C63:N63)</f>
        <v>0</v>
      </c>
      <c r="P63" s="101"/>
      <c r="Q63" s="101"/>
      <c r="R63" s="101"/>
      <c r="S63" s="101"/>
      <c r="T63" s="101"/>
      <c r="U63" s="101"/>
      <c r="V63" s="101"/>
      <c r="W63" s="101"/>
      <c r="X63" s="101"/>
      <c r="Y63" s="101"/>
      <c r="Z63" s="101"/>
      <c r="AA63" s="101"/>
      <c r="AB63" s="101"/>
    </row>
    <row r="64" spans="2:28">
      <c r="B64" s="23"/>
      <c r="C64" s="62"/>
      <c r="D64" s="62"/>
      <c r="E64" s="62"/>
      <c r="F64" s="62"/>
      <c r="G64" s="62"/>
      <c r="H64" s="62"/>
      <c r="I64" s="62"/>
      <c r="J64" s="62"/>
      <c r="K64" s="62"/>
      <c r="L64" s="62"/>
      <c r="M64" s="62"/>
      <c r="N64" s="62"/>
      <c r="O64" s="42"/>
      <c r="P64" s="101"/>
      <c r="Q64" s="101"/>
      <c r="R64" s="101"/>
      <c r="S64" s="101"/>
      <c r="T64" s="101"/>
      <c r="U64" s="101"/>
      <c r="V64" s="101"/>
      <c r="W64" s="101"/>
      <c r="X64" s="101"/>
      <c r="Y64" s="101"/>
      <c r="Z64" s="101"/>
      <c r="AA64" s="101"/>
      <c r="AB64" s="101"/>
    </row>
    <row r="65" spans="2:28" s="10" customFormat="1">
      <c r="B65" s="84" t="s">
        <v>47</v>
      </c>
      <c r="C65" s="85">
        <f>+C66+C67</f>
        <v>0</v>
      </c>
      <c r="D65" s="85">
        <f t="shared" ref="D65:N65" si="14">+D66+D67</f>
        <v>0</v>
      </c>
      <c r="E65" s="85">
        <f t="shared" si="14"/>
        <v>0</v>
      </c>
      <c r="F65" s="85">
        <f t="shared" si="14"/>
        <v>0</v>
      </c>
      <c r="G65" s="85">
        <f t="shared" si="14"/>
        <v>0</v>
      </c>
      <c r="H65" s="85">
        <f t="shared" si="14"/>
        <v>0</v>
      </c>
      <c r="I65" s="85">
        <f t="shared" si="14"/>
        <v>0</v>
      </c>
      <c r="J65" s="85">
        <f t="shared" si="14"/>
        <v>0</v>
      </c>
      <c r="K65" s="85">
        <f t="shared" si="14"/>
        <v>0</v>
      </c>
      <c r="L65" s="85">
        <f t="shared" si="14"/>
        <v>0</v>
      </c>
      <c r="M65" s="85">
        <f t="shared" si="14"/>
        <v>0</v>
      </c>
      <c r="N65" s="85">
        <f t="shared" si="14"/>
        <v>0</v>
      </c>
      <c r="O65" s="87"/>
      <c r="P65" s="101"/>
      <c r="Q65" s="101"/>
      <c r="R65" s="101"/>
      <c r="S65" s="101"/>
      <c r="T65" s="101"/>
      <c r="U65" s="101"/>
      <c r="V65" s="101"/>
      <c r="W65" s="101"/>
      <c r="X65" s="101"/>
      <c r="Y65" s="101"/>
      <c r="Z65" s="101"/>
      <c r="AA65" s="101"/>
      <c r="AB65" s="101"/>
    </row>
    <row r="66" spans="2:28" ht="14.25">
      <c r="B66" s="23" t="s">
        <v>23</v>
      </c>
      <c r="C66" s="57">
        <v>0</v>
      </c>
      <c r="D66" s="57">
        <v>0</v>
      </c>
      <c r="E66" s="57">
        <v>0</v>
      </c>
      <c r="F66" s="57">
        <v>0</v>
      </c>
      <c r="G66" s="57">
        <v>0</v>
      </c>
      <c r="H66" s="57">
        <v>0</v>
      </c>
      <c r="I66" s="57">
        <v>0</v>
      </c>
      <c r="J66" s="57">
        <v>0</v>
      </c>
      <c r="K66" s="57">
        <v>0</v>
      </c>
      <c r="L66" s="57">
        <v>0</v>
      </c>
      <c r="M66" s="57">
        <v>0</v>
      </c>
      <c r="N66" s="57">
        <v>0</v>
      </c>
      <c r="O66" s="97"/>
      <c r="P66" s="101"/>
      <c r="Q66" s="101"/>
      <c r="R66" s="101"/>
      <c r="S66" s="101"/>
      <c r="T66" s="101"/>
      <c r="U66" s="101"/>
      <c r="V66" s="101"/>
      <c r="W66" s="101"/>
      <c r="X66" s="101"/>
      <c r="Y66" s="101"/>
      <c r="Z66" s="101"/>
      <c r="AA66" s="101"/>
      <c r="AB66" s="101"/>
    </row>
    <row r="67" spans="2:28" ht="14.25">
      <c r="B67" s="33" t="s">
        <v>25</v>
      </c>
      <c r="C67" s="57">
        <v>0</v>
      </c>
      <c r="D67" s="57">
        <v>0</v>
      </c>
      <c r="E67" s="57">
        <v>0</v>
      </c>
      <c r="F67" s="57">
        <v>0</v>
      </c>
      <c r="G67" s="57">
        <v>0</v>
      </c>
      <c r="H67" s="57">
        <v>0</v>
      </c>
      <c r="I67" s="57">
        <v>0</v>
      </c>
      <c r="J67" s="57">
        <v>0</v>
      </c>
      <c r="K67" s="57">
        <v>0</v>
      </c>
      <c r="L67" s="57">
        <v>0</v>
      </c>
      <c r="M67" s="57">
        <v>0</v>
      </c>
      <c r="N67" s="57">
        <v>0</v>
      </c>
      <c r="O67" s="97"/>
      <c r="P67" s="101"/>
      <c r="Q67" s="101"/>
      <c r="R67" s="101"/>
      <c r="S67" s="101"/>
      <c r="T67" s="101"/>
      <c r="U67" s="101"/>
      <c r="V67" s="101"/>
      <c r="W67" s="101"/>
      <c r="X67" s="101"/>
      <c r="Y67" s="101"/>
      <c r="Z67" s="101"/>
      <c r="AA67" s="101"/>
      <c r="AB67" s="101"/>
    </row>
    <row r="68" spans="2:28" ht="14.25">
      <c r="B68" s="23"/>
      <c r="C68" s="62"/>
      <c r="D68" s="62"/>
      <c r="E68" s="62"/>
      <c r="F68" s="62"/>
      <c r="G68" s="62"/>
      <c r="H68" s="62"/>
      <c r="I68" s="62"/>
      <c r="J68" s="62"/>
      <c r="K68" s="62"/>
      <c r="L68" s="62"/>
      <c r="M68" s="62"/>
      <c r="N68" s="62"/>
      <c r="O68" s="67"/>
      <c r="P68" s="101"/>
      <c r="Q68" s="101"/>
      <c r="R68" s="101"/>
      <c r="S68" s="101"/>
      <c r="T68" s="101"/>
      <c r="U68" s="101"/>
      <c r="V68" s="101"/>
      <c r="W68" s="101"/>
      <c r="X68" s="101"/>
      <c r="Y68" s="101"/>
      <c r="Z68" s="101"/>
      <c r="AA68" s="101"/>
      <c r="AB68" s="101"/>
    </row>
    <row r="69" spans="2:28" s="10" customFormat="1">
      <c r="B69" s="84" t="s">
        <v>48</v>
      </c>
      <c r="C69" s="85">
        <f>+C70+C71</f>
        <v>0</v>
      </c>
      <c r="D69" s="85">
        <f t="shared" ref="D69:O69" si="15">+D70+D71</f>
        <v>0</v>
      </c>
      <c r="E69" s="85">
        <f t="shared" si="15"/>
        <v>0</v>
      </c>
      <c r="F69" s="85">
        <f t="shared" si="15"/>
        <v>0</v>
      </c>
      <c r="G69" s="85">
        <f t="shared" si="15"/>
        <v>0</v>
      </c>
      <c r="H69" s="85">
        <f t="shared" si="15"/>
        <v>0</v>
      </c>
      <c r="I69" s="85">
        <f t="shared" si="15"/>
        <v>0</v>
      </c>
      <c r="J69" s="85">
        <f t="shared" si="15"/>
        <v>0</v>
      </c>
      <c r="K69" s="85">
        <f t="shared" si="15"/>
        <v>0</v>
      </c>
      <c r="L69" s="85">
        <f t="shared" si="15"/>
        <v>0</v>
      </c>
      <c r="M69" s="85">
        <f t="shared" si="15"/>
        <v>0</v>
      </c>
      <c r="N69" s="85">
        <f t="shared" si="15"/>
        <v>0</v>
      </c>
      <c r="O69" s="86">
        <f t="shared" si="15"/>
        <v>0</v>
      </c>
      <c r="P69" s="101"/>
      <c r="Q69" s="101"/>
      <c r="R69" s="101"/>
      <c r="S69" s="101"/>
      <c r="T69" s="101"/>
      <c r="U69" s="101"/>
      <c r="V69" s="101"/>
      <c r="W69" s="101"/>
      <c r="X69" s="101"/>
      <c r="Y69" s="101"/>
      <c r="Z69" s="101"/>
      <c r="AA69" s="101"/>
      <c r="AB69" s="101"/>
    </row>
    <row r="70" spans="2:28">
      <c r="B70" s="23" t="s">
        <v>23</v>
      </c>
      <c r="C70" s="57">
        <v>0</v>
      </c>
      <c r="D70" s="57">
        <v>0</v>
      </c>
      <c r="E70" s="57">
        <v>0</v>
      </c>
      <c r="F70" s="57">
        <v>0</v>
      </c>
      <c r="G70" s="57">
        <v>0</v>
      </c>
      <c r="H70" s="57">
        <v>0</v>
      </c>
      <c r="I70" s="57">
        <v>0</v>
      </c>
      <c r="J70" s="57">
        <v>0</v>
      </c>
      <c r="K70" s="57">
        <v>0</v>
      </c>
      <c r="L70" s="57">
        <v>0</v>
      </c>
      <c r="M70" s="57">
        <v>0</v>
      </c>
      <c r="N70" s="57">
        <v>0</v>
      </c>
      <c r="O70" s="80">
        <f>SUM(C70:N70)</f>
        <v>0</v>
      </c>
      <c r="P70" s="101"/>
      <c r="Q70" s="101"/>
      <c r="R70" s="101"/>
      <c r="S70" s="101"/>
      <c r="T70" s="101"/>
      <c r="U70" s="101"/>
      <c r="V70" s="101"/>
      <c r="W70" s="101"/>
      <c r="X70" s="101"/>
      <c r="Y70" s="101"/>
      <c r="Z70" s="101"/>
      <c r="AA70" s="101"/>
      <c r="AB70" s="101"/>
    </row>
    <row r="71" spans="2:28">
      <c r="B71" s="33" t="s">
        <v>25</v>
      </c>
      <c r="C71" s="57">
        <v>0</v>
      </c>
      <c r="D71" s="57">
        <v>0</v>
      </c>
      <c r="E71" s="57">
        <v>0</v>
      </c>
      <c r="F71" s="57">
        <v>0</v>
      </c>
      <c r="G71" s="57">
        <v>0</v>
      </c>
      <c r="H71" s="57">
        <v>0</v>
      </c>
      <c r="I71" s="57">
        <v>0</v>
      </c>
      <c r="J71" s="57">
        <v>0</v>
      </c>
      <c r="K71" s="57">
        <v>0</v>
      </c>
      <c r="L71" s="57">
        <v>0</v>
      </c>
      <c r="M71" s="57">
        <v>0</v>
      </c>
      <c r="N71" s="57">
        <v>0</v>
      </c>
      <c r="O71" s="80">
        <f>SUM(C71:N71)</f>
        <v>0</v>
      </c>
      <c r="P71" s="101"/>
      <c r="Q71" s="101"/>
      <c r="R71" s="101"/>
      <c r="S71" s="101"/>
      <c r="T71" s="101"/>
      <c r="U71" s="101"/>
      <c r="V71" s="101"/>
      <c r="W71" s="101"/>
      <c r="X71" s="101"/>
      <c r="Y71" s="101"/>
      <c r="Z71" s="101"/>
      <c r="AA71" s="101"/>
      <c r="AB71" s="101"/>
    </row>
    <row r="72" spans="2:28">
      <c r="B72" s="23"/>
      <c r="C72" s="62"/>
      <c r="D72" s="62"/>
      <c r="E72" s="62"/>
      <c r="F72" s="62"/>
      <c r="G72" s="62"/>
      <c r="H72" s="62"/>
      <c r="I72" s="62"/>
      <c r="J72" s="62"/>
      <c r="K72" s="62"/>
      <c r="L72" s="62"/>
      <c r="M72" s="62"/>
      <c r="N72" s="62"/>
      <c r="O72" s="42"/>
      <c r="P72" s="101"/>
      <c r="Q72" s="101"/>
      <c r="R72" s="101"/>
      <c r="S72" s="101"/>
      <c r="T72" s="101"/>
      <c r="U72" s="101"/>
      <c r="V72" s="101"/>
      <c r="W72" s="101"/>
      <c r="X72" s="101"/>
      <c r="Y72" s="101"/>
      <c r="Z72" s="101"/>
      <c r="AA72" s="101"/>
      <c r="AB72" s="101"/>
    </row>
    <row r="73" spans="2:28">
      <c r="B73" s="84" t="s">
        <v>45</v>
      </c>
      <c r="C73" s="85">
        <f t="shared" ref="C73:N73" si="16">+C74+C75</f>
        <v>0</v>
      </c>
      <c r="D73" s="85">
        <f t="shared" si="16"/>
        <v>0</v>
      </c>
      <c r="E73" s="85">
        <f t="shared" si="16"/>
        <v>0</v>
      </c>
      <c r="F73" s="85">
        <f t="shared" si="16"/>
        <v>0</v>
      </c>
      <c r="G73" s="85">
        <f t="shared" si="16"/>
        <v>0</v>
      </c>
      <c r="H73" s="85">
        <f t="shared" si="16"/>
        <v>0</v>
      </c>
      <c r="I73" s="85">
        <f t="shared" si="16"/>
        <v>0</v>
      </c>
      <c r="J73" s="85">
        <f t="shared" si="16"/>
        <v>0</v>
      </c>
      <c r="K73" s="85">
        <f t="shared" si="16"/>
        <v>0</v>
      </c>
      <c r="L73" s="85">
        <f t="shared" si="16"/>
        <v>0</v>
      </c>
      <c r="M73" s="85">
        <f t="shared" si="16"/>
        <v>0</v>
      </c>
      <c r="N73" s="85">
        <f t="shared" si="16"/>
        <v>0</v>
      </c>
      <c r="O73" s="87">
        <f>+O74+O75</f>
        <v>0</v>
      </c>
      <c r="P73" s="101"/>
      <c r="Q73" s="101"/>
      <c r="R73" s="101"/>
      <c r="S73" s="101"/>
      <c r="T73" s="101"/>
      <c r="U73" s="101"/>
      <c r="V73" s="101"/>
      <c r="W73" s="101"/>
      <c r="X73" s="101"/>
      <c r="Y73" s="101"/>
      <c r="Z73" s="101"/>
      <c r="AA73" s="101"/>
      <c r="AB73" s="101"/>
    </row>
    <row r="74" spans="2:28" outlineLevel="1">
      <c r="B74" s="23" t="s">
        <v>23</v>
      </c>
      <c r="C74" s="57">
        <v>0</v>
      </c>
      <c r="D74" s="57">
        <v>0</v>
      </c>
      <c r="E74" s="57">
        <v>0</v>
      </c>
      <c r="F74" s="57">
        <v>0</v>
      </c>
      <c r="G74" s="57">
        <v>0</v>
      </c>
      <c r="H74" s="57">
        <v>0</v>
      </c>
      <c r="I74" s="57">
        <v>0</v>
      </c>
      <c r="J74" s="57">
        <v>0</v>
      </c>
      <c r="K74" s="57">
        <v>0</v>
      </c>
      <c r="L74" s="57">
        <v>0</v>
      </c>
      <c r="M74" s="57">
        <v>0</v>
      </c>
      <c r="N74" s="57">
        <v>0</v>
      </c>
      <c r="O74" s="80">
        <f>SUM(C74:N74)</f>
        <v>0</v>
      </c>
      <c r="P74" s="101"/>
      <c r="Q74" s="101"/>
      <c r="R74" s="101"/>
      <c r="S74" s="101"/>
      <c r="T74" s="101"/>
      <c r="U74" s="101"/>
      <c r="V74" s="101"/>
      <c r="W74" s="101"/>
      <c r="X74" s="101"/>
      <c r="Y74" s="101"/>
      <c r="Z74" s="101"/>
      <c r="AA74" s="101"/>
      <c r="AB74" s="101"/>
    </row>
    <row r="75" spans="2:28" outlineLevel="1">
      <c r="B75" s="33" t="s">
        <v>25</v>
      </c>
      <c r="C75" s="62">
        <v>0</v>
      </c>
      <c r="D75" s="62">
        <v>0</v>
      </c>
      <c r="E75" s="62">
        <v>0</v>
      </c>
      <c r="F75" s="62">
        <v>0</v>
      </c>
      <c r="G75" s="62">
        <v>0</v>
      </c>
      <c r="H75" s="62">
        <v>0</v>
      </c>
      <c r="I75" s="62">
        <v>0</v>
      </c>
      <c r="J75" s="62">
        <v>0</v>
      </c>
      <c r="K75" s="62">
        <v>0</v>
      </c>
      <c r="L75" s="62">
        <v>0</v>
      </c>
      <c r="M75" s="62">
        <v>0</v>
      </c>
      <c r="N75" s="62">
        <v>0</v>
      </c>
      <c r="O75" s="80">
        <f>SUM(C75:N75)</f>
        <v>0</v>
      </c>
      <c r="P75" s="101"/>
      <c r="Q75" s="101"/>
      <c r="R75" s="101"/>
      <c r="S75" s="101"/>
      <c r="T75" s="101"/>
      <c r="U75" s="101"/>
      <c r="V75" s="101"/>
      <c r="W75" s="101"/>
      <c r="X75" s="101"/>
      <c r="Y75" s="101"/>
      <c r="Z75" s="101"/>
      <c r="AA75" s="101"/>
      <c r="AB75" s="101"/>
    </row>
    <row r="76" spans="2:28">
      <c r="B76" s="34"/>
      <c r="C76" s="62"/>
      <c r="D76" s="62"/>
      <c r="E76" s="62"/>
      <c r="F76" s="62"/>
      <c r="G76" s="62"/>
      <c r="H76" s="62"/>
      <c r="I76" s="62"/>
      <c r="J76" s="62"/>
      <c r="K76" s="62"/>
      <c r="L76" s="62"/>
      <c r="M76" s="62"/>
      <c r="N76" s="62"/>
      <c r="O76" s="42"/>
      <c r="P76" s="101"/>
      <c r="Q76" s="101"/>
      <c r="R76" s="101"/>
      <c r="S76" s="101"/>
      <c r="T76" s="101"/>
      <c r="U76" s="101"/>
      <c r="V76" s="101"/>
      <c r="W76" s="101"/>
      <c r="X76" s="101"/>
      <c r="Y76" s="101"/>
      <c r="Z76" s="101"/>
      <c r="AA76" s="101"/>
      <c r="AB76" s="101"/>
    </row>
    <row r="77" spans="2:28">
      <c r="B77" s="84" t="s">
        <v>49</v>
      </c>
      <c r="C77" s="85">
        <f>+C78+C79</f>
        <v>0</v>
      </c>
      <c r="D77" s="85">
        <f t="shared" ref="D77:N77" si="17">+D78+D79</f>
        <v>0</v>
      </c>
      <c r="E77" s="85">
        <f t="shared" si="17"/>
        <v>0</v>
      </c>
      <c r="F77" s="85">
        <f t="shared" si="17"/>
        <v>0</v>
      </c>
      <c r="G77" s="85">
        <f t="shared" si="17"/>
        <v>0</v>
      </c>
      <c r="H77" s="85">
        <f t="shared" si="17"/>
        <v>0</v>
      </c>
      <c r="I77" s="85">
        <f t="shared" si="17"/>
        <v>0</v>
      </c>
      <c r="J77" s="85">
        <f t="shared" si="17"/>
        <v>0</v>
      </c>
      <c r="K77" s="85">
        <f t="shared" si="17"/>
        <v>0</v>
      </c>
      <c r="L77" s="85">
        <f t="shared" si="17"/>
        <v>0</v>
      </c>
      <c r="M77" s="85">
        <f t="shared" si="17"/>
        <v>0</v>
      </c>
      <c r="N77" s="85">
        <f t="shared" si="17"/>
        <v>0</v>
      </c>
      <c r="O77" s="86">
        <f>+O78+O79</f>
        <v>0</v>
      </c>
      <c r="P77" s="101"/>
      <c r="Q77" s="101"/>
      <c r="R77" s="101"/>
      <c r="S77" s="101"/>
      <c r="T77" s="101"/>
      <c r="U77" s="101"/>
      <c r="V77" s="101"/>
      <c r="W77" s="101"/>
      <c r="X77" s="101"/>
      <c r="Y77" s="101"/>
      <c r="Z77" s="101"/>
      <c r="AA77" s="101"/>
      <c r="AB77" s="101"/>
    </row>
    <row r="78" spans="2:28" outlineLevel="1">
      <c r="B78" s="23" t="s">
        <v>23</v>
      </c>
      <c r="C78" s="57">
        <v>0</v>
      </c>
      <c r="D78" s="57">
        <v>0</v>
      </c>
      <c r="E78" s="57">
        <v>0</v>
      </c>
      <c r="F78" s="57">
        <v>0</v>
      </c>
      <c r="G78" s="57">
        <v>0</v>
      </c>
      <c r="H78" s="57">
        <v>0</v>
      </c>
      <c r="I78" s="57">
        <v>0</v>
      </c>
      <c r="J78" s="57">
        <v>0</v>
      </c>
      <c r="K78" s="57">
        <v>0</v>
      </c>
      <c r="L78" s="57">
        <v>0</v>
      </c>
      <c r="M78" s="57">
        <v>0</v>
      </c>
      <c r="N78" s="57">
        <v>0</v>
      </c>
      <c r="O78" s="80">
        <f>SUM(C78:N78)</f>
        <v>0</v>
      </c>
      <c r="P78" s="101"/>
      <c r="Q78" s="101"/>
      <c r="R78" s="101"/>
      <c r="S78" s="101"/>
      <c r="T78" s="101"/>
      <c r="U78" s="101"/>
      <c r="V78" s="101"/>
      <c r="W78" s="101"/>
      <c r="X78" s="101"/>
      <c r="Y78" s="101"/>
      <c r="Z78" s="101"/>
      <c r="AA78" s="101"/>
      <c r="AB78" s="101"/>
    </row>
    <row r="79" spans="2:28" outlineLevel="1">
      <c r="B79" s="33" t="s">
        <v>25</v>
      </c>
      <c r="C79" s="57">
        <v>0</v>
      </c>
      <c r="D79" s="57">
        <v>0</v>
      </c>
      <c r="E79" s="57">
        <v>0</v>
      </c>
      <c r="F79" s="57">
        <v>0</v>
      </c>
      <c r="G79" s="57">
        <v>0</v>
      </c>
      <c r="H79" s="57">
        <v>0</v>
      </c>
      <c r="I79" s="57">
        <v>0</v>
      </c>
      <c r="J79" s="57">
        <v>0</v>
      </c>
      <c r="K79" s="57">
        <v>0</v>
      </c>
      <c r="L79" s="57">
        <v>0</v>
      </c>
      <c r="M79" s="57">
        <v>0</v>
      </c>
      <c r="N79" s="57">
        <v>0</v>
      </c>
      <c r="O79" s="80">
        <f>SUM(C79:N79)</f>
        <v>0</v>
      </c>
      <c r="P79" s="101"/>
      <c r="Q79" s="101"/>
      <c r="R79" s="101"/>
      <c r="S79" s="101"/>
      <c r="T79" s="101"/>
      <c r="U79" s="101"/>
      <c r="V79" s="101"/>
      <c r="W79" s="101"/>
      <c r="X79" s="101"/>
      <c r="Y79" s="101"/>
      <c r="Z79" s="101"/>
      <c r="AA79" s="101"/>
      <c r="AB79" s="101"/>
    </row>
    <row r="80" spans="2:28">
      <c r="B80" s="34"/>
      <c r="C80" s="62"/>
      <c r="D80" s="62"/>
      <c r="E80" s="62"/>
      <c r="F80" s="62"/>
      <c r="G80" s="62"/>
      <c r="H80" s="62"/>
      <c r="I80" s="62"/>
      <c r="J80" s="62"/>
      <c r="K80" s="62"/>
      <c r="L80" s="62"/>
      <c r="M80" s="62"/>
      <c r="N80" s="62"/>
      <c r="O80" s="42"/>
      <c r="P80" s="101"/>
      <c r="Q80" s="101"/>
      <c r="R80" s="101"/>
      <c r="S80" s="101"/>
      <c r="T80" s="101"/>
      <c r="U80" s="101"/>
      <c r="V80" s="101"/>
      <c r="W80" s="101"/>
      <c r="X80" s="101"/>
      <c r="Y80" s="101"/>
      <c r="Z80" s="101"/>
      <c r="AA80" s="101"/>
      <c r="AB80" s="101"/>
    </row>
    <row r="81" spans="2:28" s="10" customFormat="1">
      <c r="B81" s="84" t="s">
        <v>50</v>
      </c>
      <c r="C81" s="85">
        <f t="shared" ref="C81:N81" si="18">SUM(C82:C83)</f>
        <v>0</v>
      </c>
      <c r="D81" s="85">
        <f t="shared" si="18"/>
        <v>0</v>
      </c>
      <c r="E81" s="85">
        <f t="shared" si="18"/>
        <v>0</v>
      </c>
      <c r="F81" s="85">
        <f t="shared" si="18"/>
        <v>0</v>
      </c>
      <c r="G81" s="85">
        <f t="shared" si="18"/>
        <v>0</v>
      </c>
      <c r="H81" s="85">
        <f t="shared" si="18"/>
        <v>0</v>
      </c>
      <c r="I81" s="85">
        <f t="shared" si="18"/>
        <v>0</v>
      </c>
      <c r="J81" s="85">
        <f t="shared" si="18"/>
        <v>0</v>
      </c>
      <c r="K81" s="85">
        <f t="shared" si="18"/>
        <v>0</v>
      </c>
      <c r="L81" s="85">
        <f t="shared" si="18"/>
        <v>0</v>
      </c>
      <c r="M81" s="85">
        <f t="shared" si="18"/>
        <v>0</v>
      </c>
      <c r="N81" s="85">
        <f t="shared" si="18"/>
        <v>0</v>
      </c>
      <c r="O81" s="87"/>
      <c r="P81" s="101"/>
      <c r="Q81" s="101"/>
      <c r="R81" s="101"/>
      <c r="S81" s="101"/>
      <c r="T81" s="101"/>
      <c r="U81" s="101"/>
      <c r="V81" s="101"/>
      <c r="W81" s="101"/>
      <c r="X81" s="101"/>
      <c r="Y81" s="101"/>
      <c r="Z81" s="101"/>
      <c r="AA81" s="101"/>
      <c r="AB81" s="101"/>
    </row>
    <row r="82" spans="2:28" s="10" customFormat="1">
      <c r="B82" s="23" t="s">
        <v>23</v>
      </c>
      <c r="C82" s="50">
        <v>0</v>
      </c>
      <c r="D82" s="50">
        <v>0</v>
      </c>
      <c r="E82" s="50">
        <v>0</v>
      </c>
      <c r="F82" s="50">
        <v>0</v>
      </c>
      <c r="G82" s="50">
        <v>0</v>
      </c>
      <c r="H82" s="50">
        <v>0</v>
      </c>
      <c r="I82" s="50">
        <v>0</v>
      </c>
      <c r="J82" s="50">
        <v>0</v>
      </c>
      <c r="K82" s="50">
        <v>0</v>
      </c>
      <c r="L82" s="50">
        <v>0</v>
      </c>
      <c r="M82" s="50">
        <v>0</v>
      </c>
      <c r="N82" s="50">
        <v>0</v>
      </c>
      <c r="O82" s="80"/>
      <c r="P82" s="101"/>
      <c r="Q82" s="101"/>
      <c r="R82" s="101"/>
      <c r="S82" s="101"/>
      <c r="T82" s="101"/>
      <c r="U82" s="101"/>
      <c r="V82" s="101"/>
      <c r="W82" s="101"/>
      <c r="X82" s="101"/>
      <c r="Y82" s="101"/>
      <c r="Z82" s="101"/>
      <c r="AA82" s="101"/>
      <c r="AB82" s="101"/>
    </row>
    <row r="83" spans="2:28" s="10" customFormat="1">
      <c r="B83" s="33" t="s">
        <v>25</v>
      </c>
      <c r="C83" s="50">
        <v>0</v>
      </c>
      <c r="D83" s="50">
        <v>0</v>
      </c>
      <c r="E83" s="50">
        <v>0</v>
      </c>
      <c r="F83" s="50">
        <v>0</v>
      </c>
      <c r="G83" s="50">
        <v>0</v>
      </c>
      <c r="H83" s="50">
        <v>0</v>
      </c>
      <c r="I83" s="50">
        <v>0</v>
      </c>
      <c r="J83" s="50">
        <v>0</v>
      </c>
      <c r="K83" s="50">
        <v>0</v>
      </c>
      <c r="L83" s="50">
        <v>0</v>
      </c>
      <c r="M83" s="50">
        <v>0</v>
      </c>
      <c r="N83" s="50">
        <v>0</v>
      </c>
      <c r="O83" s="80"/>
      <c r="P83" s="101"/>
      <c r="Q83" s="101"/>
      <c r="R83" s="101"/>
      <c r="S83" s="101"/>
      <c r="T83" s="101"/>
      <c r="U83" s="101"/>
      <c r="V83" s="101"/>
      <c r="W83" s="101"/>
      <c r="X83" s="101"/>
      <c r="Y83" s="101"/>
      <c r="Z83" s="101"/>
      <c r="AA83" s="101"/>
      <c r="AB83" s="101"/>
    </row>
    <row r="84" spans="2:28">
      <c r="B84" s="23"/>
      <c r="C84" s="62"/>
      <c r="D84" s="62"/>
      <c r="E84" s="62"/>
      <c r="F84" s="62"/>
      <c r="G84" s="62"/>
      <c r="H84" s="62"/>
      <c r="I84" s="62"/>
      <c r="J84" s="62"/>
      <c r="K84" s="62"/>
      <c r="L84" s="62"/>
      <c r="M84" s="62"/>
      <c r="N84" s="62"/>
      <c r="O84" s="42"/>
      <c r="P84" s="101"/>
      <c r="Q84" s="101"/>
      <c r="R84" s="101"/>
      <c r="S84" s="101"/>
      <c r="T84" s="101"/>
      <c r="U84" s="101"/>
      <c r="V84" s="101"/>
      <c r="W84" s="101"/>
      <c r="X84" s="101"/>
      <c r="Y84" s="101"/>
      <c r="Z84" s="101"/>
      <c r="AA84" s="101"/>
      <c r="AB84" s="101"/>
    </row>
    <row r="85" spans="2:28">
      <c r="B85" s="84" t="s">
        <v>51</v>
      </c>
      <c r="C85" s="85">
        <f t="shared" ref="C85:O85" si="19">SUM(C86:C87)</f>
        <v>-0.28712999999999056</v>
      </c>
      <c r="D85" s="85">
        <f t="shared" si="19"/>
        <v>0.91952999999921303</v>
      </c>
      <c r="E85" s="85">
        <f t="shared" si="19"/>
        <v>1.2994799999999884</v>
      </c>
      <c r="F85" s="85">
        <f t="shared" si="19"/>
        <v>-7.5029499999999985</v>
      </c>
      <c r="G85" s="85">
        <f t="shared" si="19"/>
        <v>-1.5791300000000064</v>
      </c>
      <c r="H85" s="85">
        <f t="shared" si="19"/>
        <v>-0.16166999999998666</v>
      </c>
      <c r="I85" s="85">
        <f t="shared" si="19"/>
        <v>1.879179999999991</v>
      </c>
      <c r="J85" s="85">
        <f t="shared" si="19"/>
        <v>0</v>
      </c>
      <c r="K85" s="85">
        <f t="shared" si="19"/>
        <v>0</v>
      </c>
      <c r="L85" s="85">
        <f t="shared" si="19"/>
        <v>0</v>
      </c>
      <c r="M85" s="85">
        <f t="shared" si="19"/>
        <v>0</v>
      </c>
      <c r="N85" s="85">
        <f t="shared" si="19"/>
        <v>0</v>
      </c>
      <c r="O85" s="86">
        <f t="shared" si="19"/>
        <v>-5.4326900000007896</v>
      </c>
      <c r="P85" s="101"/>
      <c r="Q85" s="101"/>
      <c r="R85" s="101"/>
      <c r="S85" s="101"/>
      <c r="T85" s="101"/>
      <c r="U85" s="101"/>
      <c r="V85" s="101"/>
      <c r="W85" s="101"/>
      <c r="X85" s="101"/>
      <c r="Y85" s="101"/>
      <c r="Z85" s="101"/>
      <c r="AA85" s="101"/>
      <c r="AB85" s="101"/>
    </row>
    <row r="86" spans="2:28">
      <c r="B86" s="23" t="s">
        <v>23</v>
      </c>
      <c r="C86" s="62">
        <v>-0.28712999999999056</v>
      </c>
      <c r="D86" s="62">
        <v>0.91952999999921303</v>
      </c>
      <c r="E86" s="62">
        <v>1.2994799999999884</v>
      </c>
      <c r="F86" s="62">
        <v>-7.5029499999999985</v>
      </c>
      <c r="G86" s="62">
        <v>-1.5791300000000064</v>
      </c>
      <c r="H86" s="62">
        <v>-0.16166999999998666</v>
      </c>
      <c r="I86" s="62">
        <v>1.879179999999991</v>
      </c>
      <c r="J86" s="62">
        <v>0</v>
      </c>
      <c r="K86" s="62">
        <v>0</v>
      </c>
      <c r="L86" s="62">
        <v>0</v>
      </c>
      <c r="M86" s="62">
        <v>0</v>
      </c>
      <c r="N86" s="62">
        <v>0</v>
      </c>
      <c r="O86" s="80">
        <f>SUM(C86:N86)</f>
        <v>-5.4326900000007896</v>
      </c>
      <c r="P86" s="101"/>
      <c r="Q86" s="101"/>
      <c r="R86" s="101"/>
      <c r="S86" s="101"/>
      <c r="T86" s="101"/>
      <c r="U86" s="101"/>
      <c r="V86" s="101"/>
      <c r="W86" s="101"/>
      <c r="X86" s="101"/>
      <c r="Y86" s="101"/>
      <c r="Z86" s="101"/>
      <c r="AA86" s="101"/>
      <c r="AB86" s="101"/>
    </row>
    <row r="87" spans="2:28" ht="17.25" customHeight="1">
      <c r="B87" s="33" t="s">
        <v>25</v>
      </c>
      <c r="C87" s="62">
        <v>0</v>
      </c>
      <c r="D87" s="62">
        <v>0</v>
      </c>
      <c r="E87" s="62">
        <v>0</v>
      </c>
      <c r="F87" s="62">
        <v>0</v>
      </c>
      <c r="G87" s="62">
        <v>0</v>
      </c>
      <c r="H87" s="62">
        <v>0</v>
      </c>
      <c r="I87" s="62">
        <v>0</v>
      </c>
      <c r="J87" s="62">
        <v>0</v>
      </c>
      <c r="K87" s="62">
        <v>0</v>
      </c>
      <c r="L87" s="62">
        <v>0</v>
      </c>
      <c r="M87" s="62">
        <v>0</v>
      </c>
      <c r="N87" s="62">
        <v>0</v>
      </c>
      <c r="O87" s="80">
        <f>SUM(C87:N87)</f>
        <v>0</v>
      </c>
      <c r="P87" s="101"/>
      <c r="Q87" s="101"/>
      <c r="R87" s="101"/>
      <c r="S87" s="101"/>
      <c r="T87" s="101"/>
      <c r="U87" s="101"/>
      <c r="V87" s="101"/>
      <c r="W87" s="101"/>
      <c r="X87" s="101"/>
      <c r="Y87" s="101"/>
      <c r="Z87" s="101"/>
      <c r="AA87" s="101"/>
      <c r="AB87" s="101"/>
    </row>
    <row r="88" spans="2:28">
      <c r="B88" s="32"/>
      <c r="C88" s="62">
        <v>0</v>
      </c>
      <c r="D88" s="62">
        <v>0</v>
      </c>
      <c r="E88" s="62">
        <v>0</v>
      </c>
      <c r="F88" s="62">
        <v>0</v>
      </c>
      <c r="G88" s="62">
        <v>0</v>
      </c>
      <c r="H88" s="62">
        <v>0</v>
      </c>
      <c r="I88" s="62">
        <v>0</v>
      </c>
      <c r="J88" s="62">
        <v>0</v>
      </c>
      <c r="K88" s="62">
        <v>0</v>
      </c>
      <c r="L88" s="62">
        <v>0</v>
      </c>
      <c r="M88" s="62">
        <v>0</v>
      </c>
      <c r="N88" s="62">
        <v>0</v>
      </c>
      <c r="O88" s="42"/>
      <c r="P88" s="101"/>
      <c r="Q88" s="101"/>
      <c r="R88" s="101"/>
      <c r="S88" s="101"/>
      <c r="T88" s="101"/>
      <c r="U88" s="101"/>
      <c r="V88" s="101"/>
      <c r="W88" s="101"/>
      <c r="X88" s="101"/>
      <c r="Y88" s="101"/>
      <c r="Z88" s="101"/>
      <c r="AA88" s="101"/>
      <c r="AB88" s="101"/>
    </row>
    <row r="89" spans="2:28" s="10" customFormat="1">
      <c r="B89" s="84" t="s">
        <v>52</v>
      </c>
      <c r="C89" s="85">
        <f t="shared" ref="C89:N89" si="20">SUM(C90:C91)</f>
        <v>0</v>
      </c>
      <c r="D89" s="85">
        <f t="shared" si="20"/>
        <v>0</v>
      </c>
      <c r="E89" s="86">
        <f t="shared" si="20"/>
        <v>0</v>
      </c>
      <c r="F89" s="86">
        <f t="shared" si="20"/>
        <v>0</v>
      </c>
      <c r="G89" s="86">
        <f t="shared" si="20"/>
        <v>0</v>
      </c>
      <c r="H89" s="86">
        <f t="shared" si="20"/>
        <v>0</v>
      </c>
      <c r="I89" s="86">
        <f t="shared" si="20"/>
        <v>0</v>
      </c>
      <c r="J89" s="86">
        <f t="shared" si="20"/>
        <v>0</v>
      </c>
      <c r="K89" s="86">
        <f t="shared" si="20"/>
        <v>0</v>
      </c>
      <c r="L89" s="86">
        <f t="shared" si="20"/>
        <v>0</v>
      </c>
      <c r="M89" s="86">
        <f t="shared" si="20"/>
        <v>0</v>
      </c>
      <c r="N89" s="86">
        <f t="shared" si="20"/>
        <v>0</v>
      </c>
      <c r="O89" s="87"/>
      <c r="P89" s="101"/>
      <c r="Q89" s="101"/>
      <c r="R89" s="101"/>
      <c r="S89" s="101"/>
      <c r="T89" s="101"/>
      <c r="U89" s="101"/>
      <c r="V89" s="101"/>
      <c r="W89" s="101"/>
      <c r="X89" s="101"/>
      <c r="Y89" s="101"/>
      <c r="Z89" s="101"/>
      <c r="AA89" s="101"/>
      <c r="AB89" s="101"/>
    </row>
    <row r="90" spans="2:28" s="10" customFormat="1">
      <c r="B90" s="23" t="s">
        <v>23</v>
      </c>
      <c r="C90" s="50">
        <v>0</v>
      </c>
      <c r="D90" s="50">
        <v>0</v>
      </c>
      <c r="E90" s="50">
        <v>0</v>
      </c>
      <c r="F90" s="50">
        <v>0</v>
      </c>
      <c r="G90" s="50">
        <v>0</v>
      </c>
      <c r="H90" s="50">
        <v>0</v>
      </c>
      <c r="I90" s="50">
        <v>0</v>
      </c>
      <c r="J90" s="50">
        <v>0</v>
      </c>
      <c r="K90" s="50">
        <v>0</v>
      </c>
      <c r="L90" s="50">
        <v>0</v>
      </c>
      <c r="M90" s="50">
        <v>0</v>
      </c>
      <c r="N90" s="50">
        <v>0</v>
      </c>
      <c r="O90" s="80"/>
      <c r="P90" s="101"/>
      <c r="Q90" s="101"/>
      <c r="R90" s="101"/>
      <c r="S90" s="101"/>
      <c r="T90" s="101"/>
      <c r="U90" s="101"/>
      <c r="V90" s="101"/>
      <c r="W90" s="101"/>
      <c r="X90" s="101"/>
      <c r="Y90" s="101"/>
      <c r="Z90" s="101"/>
      <c r="AA90" s="101"/>
      <c r="AB90" s="101"/>
    </row>
    <row r="91" spans="2:28" s="10" customFormat="1">
      <c r="B91" s="33" t="s">
        <v>25</v>
      </c>
      <c r="C91" s="50">
        <v>0</v>
      </c>
      <c r="D91" s="50">
        <v>0</v>
      </c>
      <c r="E91" s="50">
        <v>0</v>
      </c>
      <c r="F91" s="50">
        <v>0</v>
      </c>
      <c r="G91" s="50">
        <v>0</v>
      </c>
      <c r="H91" s="50">
        <v>0</v>
      </c>
      <c r="I91" s="50">
        <v>0</v>
      </c>
      <c r="J91" s="50">
        <v>0</v>
      </c>
      <c r="K91" s="50">
        <v>0</v>
      </c>
      <c r="L91" s="50">
        <v>0</v>
      </c>
      <c r="M91" s="50">
        <v>0</v>
      </c>
      <c r="N91" s="50">
        <v>0</v>
      </c>
      <c r="O91" s="80"/>
      <c r="P91" s="101"/>
      <c r="Q91" s="101"/>
      <c r="R91" s="101"/>
      <c r="S91" s="101"/>
      <c r="T91" s="101"/>
      <c r="U91" s="101"/>
      <c r="V91" s="101"/>
      <c r="W91" s="101"/>
      <c r="X91" s="101"/>
      <c r="Y91" s="101"/>
      <c r="Z91" s="101"/>
      <c r="AA91" s="101"/>
      <c r="AB91" s="101"/>
    </row>
    <row r="92" spans="2:28">
      <c r="B92" s="35"/>
      <c r="C92" s="29"/>
      <c r="D92" s="29"/>
      <c r="E92" s="29"/>
      <c r="F92" s="29"/>
      <c r="G92" s="29"/>
      <c r="H92" s="29"/>
      <c r="I92" s="29"/>
      <c r="J92" s="60"/>
      <c r="K92" s="39"/>
      <c r="L92" s="39"/>
      <c r="M92" s="39"/>
      <c r="N92" s="39"/>
      <c r="O92" s="19"/>
      <c r="P92" s="101"/>
      <c r="Q92" s="101"/>
      <c r="R92" s="101"/>
      <c r="S92" s="101"/>
      <c r="T92" s="101"/>
      <c r="U92" s="101"/>
      <c r="V92" s="101"/>
      <c r="W92" s="101"/>
      <c r="X92" s="101"/>
      <c r="Y92" s="101"/>
      <c r="Z92" s="101"/>
      <c r="AA92" s="101"/>
      <c r="AB92" s="101"/>
    </row>
    <row r="93" spans="2:28" ht="16.5" thickBot="1">
      <c r="B93" s="107" t="s">
        <v>28</v>
      </c>
      <c r="C93" s="107"/>
      <c r="D93" s="107"/>
      <c r="E93" s="107"/>
      <c r="F93" s="107"/>
      <c r="G93" s="107"/>
      <c r="H93" s="107"/>
      <c r="I93" s="107"/>
      <c r="J93" s="107"/>
      <c r="K93" s="107"/>
      <c r="L93" s="107"/>
      <c r="M93" s="107"/>
      <c r="N93" s="107"/>
      <c r="O93" s="107"/>
      <c r="P93" s="101"/>
      <c r="Q93" s="101"/>
      <c r="R93" s="101"/>
      <c r="S93" s="101"/>
      <c r="T93" s="101"/>
      <c r="U93" s="101"/>
      <c r="V93" s="101"/>
      <c r="W93" s="101"/>
      <c r="X93" s="101"/>
      <c r="Y93" s="101"/>
      <c r="Z93" s="101"/>
      <c r="AA93" s="101"/>
      <c r="AB93" s="101"/>
    </row>
    <row r="94" spans="2:28">
      <c r="B94" s="31"/>
      <c r="C94" s="31"/>
      <c r="D94" s="31"/>
      <c r="E94" s="31"/>
      <c r="F94" s="36"/>
      <c r="G94" s="37"/>
      <c r="H94" s="37"/>
      <c r="I94" s="37"/>
      <c r="J94" s="61"/>
      <c r="K94" s="40"/>
      <c r="L94" s="40"/>
      <c r="M94" s="40"/>
      <c r="N94" s="40"/>
      <c r="O94" s="20"/>
      <c r="P94" s="101"/>
      <c r="Q94" s="101"/>
      <c r="R94" s="101"/>
      <c r="S94" s="101"/>
      <c r="T94" s="101"/>
      <c r="U94" s="101"/>
      <c r="V94" s="101"/>
      <c r="W94" s="101"/>
      <c r="X94" s="101"/>
      <c r="Y94" s="101"/>
      <c r="Z94" s="101"/>
      <c r="AA94" s="101"/>
      <c r="AB94" s="101"/>
    </row>
    <row r="95" spans="2:28" ht="15.75" thickBot="1">
      <c r="B95" s="88" t="s">
        <v>53</v>
      </c>
      <c r="C95" s="89">
        <f>+C96+C102</f>
        <v>9674.791197429473</v>
      </c>
      <c r="D95" s="89">
        <f>+D96+D102</f>
        <v>15256.485594985084</v>
      </c>
      <c r="E95" s="89">
        <f t="shared" ref="E95:N95" si="21">+E96+E102</f>
        <v>7570.4285837180942</v>
      </c>
      <c r="F95" s="89">
        <f t="shared" si="21"/>
        <v>803.56933918921004</v>
      </c>
      <c r="G95" s="89">
        <f t="shared" si="21"/>
        <v>5444.7060114288251</v>
      </c>
      <c r="H95" s="89">
        <f t="shared" si="21"/>
        <v>14313.692857352537</v>
      </c>
      <c r="I95" s="89">
        <f t="shared" si="21"/>
        <v>9528.8494009406895</v>
      </c>
      <c r="J95" s="89">
        <f t="shared" si="21"/>
        <v>0</v>
      </c>
      <c r="K95" s="89">
        <f t="shared" si="21"/>
        <v>0</v>
      </c>
      <c r="L95" s="89">
        <f t="shared" si="21"/>
        <v>0</v>
      </c>
      <c r="M95" s="89">
        <f t="shared" si="21"/>
        <v>0</v>
      </c>
      <c r="N95" s="89">
        <f t="shared" si="21"/>
        <v>0</v>
      </c>
      <c r="O95" s="90">
        <f>+O96+O102</f>
        <v>62592.522985043914</v>
      </c>
      <c r="P95" s="101"/>
      <c r="Q95" s="101"/>
      <c r="R95" s="101"/>
      <c r="S95" s="101"/>
      <c r="T95" s="101"/>
      <c r="U95" s="101"/>
      <c r="V95" s="101"/>
      <c r="W95" s="101"/>
      <c r="X95" s="101"/>
      <c r="Y95" s="101"/>
      <c r="Z95" s="101"/>
      <c r="AA95" s="101"/>
      <c r="AB95" s="101"/>
    </row>
    <row r="96" spans="2:28" ht="15.75" thickTop="1">
      <c r="B96" s="91" t="s">
        <v>29</v>
      </c>
      <c r="C96" s="85">
        <f>+C97+C99+C100</f>
        <v>9645.7259461794729</v>
      </c>
      <c r="D96" s="85">
        <f t="shared" ref="D96:O96" si="22">+D97+D99+D100</f>
        <v>15171.205461576687</v>
      </c>
      <c r="E96" s="85">
        <f t="shared" si="22"/>
        <v>7546.1229604780938</v>
      </c>
      <c r="F96" s="85">
        <f t="shared" si="22"/>
        <v>776.84820467921008</v>
      </c>
      <c r="G96" s="85">
        <f t="shared" si="22"/>
        <v>5374.0121254220012</v>
      </c>
      <c r="H96" s="85">
        <f t="shared" si="22"/>
        <v>14294.252293792537</v>
      </c>
      <c r="I96" s="85">
        <f t="shared" si="22"/>
        <v>9509.7314849306895</v>
      </c>
      <c r="J96" s="85">
        <f t="shared" si="22"/>
        <v>0</v>
      </c>
      <c r="K96" s="85">
        <f t="shared" si="22"/>
        <v>0</v>
      </c>
      <c r="L96" s="85">
        <f t="shared" si="22"/>
        <v>0</v>
      </c>
      <c r="M96" s="85">
        <f t="shared" si="22"/>
        <v>0</v>
      </c>
      <c r="N96" s="85">
        <f t="shared" si="22"/>
        <v>0</v>
      </c>
      <c r="O96" s="85">
        <f t="shared" si="22"/>
        <v>62317.89847705869</v>
      </c>
      <c r="P96" s="101"/>
      <c r="Q96" s="101"/>
      <c r="R96" s="101"/>
      <c r="S96" s="101"/>
      <c r="T96" s="101"/>
      <c r="U96" s="101"/>
      <c r="V96" s="101"/>
      <c r="W96" s="101"/>
      <c r="X96" s="101"/>
      <c r="Y96" s="101"/>
      <c r="Z96" s="101"/>
      <c r="AA96" s="101"/>
      <c r="AB96" s="101"/>
    </row>
    <row r="97" spans="2:28">
      <c r="B97" s="23" t="s">
        <v>30</v>
      </c>
      <c r="C97" s="70">
        <v>9640.908554111973</v>
      </c>
      <c r="D97" s="57">
        <v>15163.815006286686</v>
      </c>
      <c r="E97" s="57">
        <v>7542.3540746687895</v>
      </c>
      <c r="F97" s="57">
        <v>758.58161135875002</v>
      </c>
      <c r="G97" s="57">
        <v>5371.3281746820012</v>
      </c>
      <c r="H97" s="57">
        <v>14287.110409301886</v>
      </c>
      <c r="I97" s="57">
        <v>9504.9805051919393</v>
      </c>
      <c r="J97" s="57">
        <v>0</v>
      </c>
      <c r="K97" s="57">
        <v>0</v>
      </c>
      <c r="L97" s="57">
        <v>0</v>
      </c>
      <c r="M97" s="57">
        <v>0</v>
      </c>
      <c r="N97" s="57">
        <v>0</v>
      </c>
      <c r="O97" s="80">
        <f>SUM(C97:N97)</f>
        <v>62269.078335602026</v>
      </c>
      <c r="P97" s="101"/>
      <c r="Q97" s="101"/>
      <c r="R97" s="101"/>
      <c r="S97" s="101"/>
      <c r="T97" s="101"/>
      <c r="U97" s="101"/>
      <c r="V97" s="101"/>
      <c r="W97" s="101"/>
      <c r="X97" s="101"/>
      <c r="Y97" s="101"/>
      <c r="Z97" s="101"/>
      <c r="AA97" s="101"/>
      <c r="AB97" s="101"/>
    </row>
    <row r="98" spans="2:28" s="17" customFormat="1">
      <c r="B98" s="44" t="s">
        <v>24</v>
      </c>
      <c r="C98" s="71">
        <v>9634.7841198099995</v>
      </c>
      <c r="D98" s="51">
        <v>15158.48058839415</v>
      </c>
      <c r="E98" s="51">
        <v>7537.7713167143838</v>
      </c>
      <c r="F98" s="51">
        <v>754.0508863</v>
      </c>
      <c r="G98" s="51">
        <v>5367.9015034400009</v>
      </c>
      <c r="H98" s="51">
        <v>14283.768537160598</v>
      </c>
      <c r="I98" s="51">
        <v>9501.9594676299985</v>
      </c>
      <c r="J98" s="51">
        <v>0</v>
      </c>
      <c r="K98" s="51">
        <v>0</v>
      </c>
      <c r="L98" s="51">
        <v>0</v>
      </c>
      <c r="M98" s="51">
        <v>0</v>
      </c>
      <c r="N98" s="51">
        <v>0</v>
      </c>
      <c r="O98" s="95">
        <f>SUM(C98:N98)</f>
        <v>62238.716419449134</v>
      </c>
      <c r="P98" s="101"/>
      <c r="Q98" s="101"/>
      <c r="R98" s="101"/>
      <c r="S98" s="101"/>
      <c r="T98" s="101"/>
      <c r="U98" s="101"/>
      <c r="V98" s="101"/>
      <c r="W98" s="101"/>
      <c r="X98" s="101"/>
      <c r="Y98" s="101"/>
      <c r="Z98" s="101"/>
      <c r="AA98" s="101"/>
      <c r="AB98" s="101"/>
    </row>
    <row r="99" spans="2:28">
      <c r="B99" s="23" t="s">
        <v>31</v>
      </c>
      <c r="C99" s="70">
        <v>0</v>
      </c>
      <c r="D99" s="57">
        <v>0</v>
      </c>
      <c r="E99" s="57">
        <v>0</v>
      </c>
      <c r="F99" s="57">
        <v>0</v>
      </c>
      <c r="G99" s="57">
        <v>0</v>
      </c>
      <c r="H99" s="57">
        <v>0</v>
      </c>
      <c r="I99" s="57">
        <v>0</v>
      </c>
      <c r="J99" s="57">
        <v>0</v>
      </c>
      <c r="K99" s="57">
        <v>0</v>
      </c>
      <c r="L99" s="57">
        <v>0</v>
      </c>
      <c r="M99" s="57">
        <v>0</v>
      </c>
      <c r="N99" s="57">
        <v>0</v>
      </c>
      <c r="O99" s="80">
        <f>SUM(C99:N99)</f>
        <v>0</v>
      </c>
      <c r="P99" s="101"/>
      <c r="Q99" s="101"/>
      <c r="R99" s="101"/>
      <c r="S99" s="101"/>
      <c r="T99" s="101"/>
      <c r="U99" s="101"/>
      <c r="V99" s="101"/>
      <c r="W99" s="101"/>
      <c r="X99" s="101"/>
      <c r="Y99" s="101"/>
      <c r="Z99" s="101"/>
      <c r="AA99" s="101"/>
      <c r="AB99" s="101"/>
    </row>
    <row r="100" spans="2:28">
      <c r="B100" s="23" t="s">
        <v>32</v>
      </c>
      <c r="C100" s="70">
        <v>4.8173920675000002</v>
      </c>
      <c r="D100" s="57">
        <v>7.3904552899999993</v>
      </c>
      <c r="E100" s="57">
        <v>3.7688858093040003</v>
      </c>
      <c r="F100" s="57">
        <v>18.266593320460004</v>
      </c>
      <c r="G100" s="57">
        <v>2.6839507400000002</v>
      </c>
      <c r="H100" s="57">
        <v>7.141884490651</v>
      </c>
      <c r="I100" s="57">
        <v>4.7509797387499999</v>
      </c>
      <c r="J100" s="57">
        <v>0</v>
      </c>
      <c r="K100" s="57">
        <v>0</v>
      </c>
      <c r="L100" s="57">
        <v>0</v>
      </c>
      <c r="M100" s="57">
        <v>0</v>
      </c>
      <c r="N100" s="57">
        <v>0</v>
      </c>
      <c r="O100" s="80">
        <f>SUM(C100:N100)</f>
        <v>48.820141456665006</v>
      </c>
      <c r="P100" s="101"/>
      <c r="Q100" s="101"/>
      <c r="R100" s="101"/>
      <c r="S100" s="101"/>
      <c r="T100" s="101"/>
      <c r="U100" s="101"/>
      <c r="V100" s="101"/>
      <c r="W100" s="101"/>
      <c r="X100" s="101"/>
      <c r="Y100" s="101"/>
      <c r="Z100" s="101"/>
      <c r="AA100" s="101"/>
      <c r="AB100" s="101"/>
    </row>
    <row r="101" spans="2:28" s="8" customFormat="1">
      <c r="B101" s="44" t="s">
        <v>24</v>
      </c>
      <c r="C101" s="47">
        <v>4.8173920675000002</v>
      </c>
      <c r="D101" s="47">
        <v>7.3904552899999993</v>
      </c>
      <c r="E101" s="47">
        <v>3.7688858093040003</v>
      </c>
      <c r="F101" s="47">
        <v>18.266593320460004</v>
      </c>
      <c r="G101" s="47">
        <v>2.6839507400000002</v>
      </c>
      <c r="H101" s="47">
        <v>7.141884490651</v>
      </c>
      <c r="I101" s="47">
        <v>4.7509797387499999</v>
      </c>
      <c r="J101" s="47">
        <v>0</v>
      </c>
      <c r="K101" s="58">
        <v>0</v>
      </c>
      <c r="L101" s="47">
        <v>0</v>
      </c>
      <c r="M101" s="47">
        <v>0</v>
      </c>
      <c r="N101" s="57">
        <v>0</v>
      </c>
      <c r="O101" s="95">
        <f>SUM(C101:N101)</f>
        <v>48.820141456665006</v>
      </c>
      <c r="P101" s="101"/>
      <c r="Q101" s="101"/>
      <c r="R101" s="101"/>
      <c r="S101" s="101"/>
      <c r="T101" s="101"/>
      <c r="U101" s="101"/>
      <c r="V101" s="101"/>
      <c r="W101" s="101"/>
      <c r="X101" s="101"/>
      <c r="Y101" s="101"/>
      <c r="Z101" s="101"/>
      <c r="AA101" s="101"/>
      <c r="AB101" s="101"/>
    </row>
    <row r="102" spans="2:28">
      <c r="B102" s="84" t="s">
        <v>33</v>
      </c>
      <c r="C102" s="85">
        <f>+C103+C104+C105</f>
        <v>29.065251249999999</v>
      </c>
      <c r="D102" s="85">
        <f t="shared" ref="D102:N102" si="23">+D103+D104+D105</f>
        <v>85.280133408398001</v>
      </c>
      <c r="E102" s="85">
        <f t="shared" si="23"/>
        <v>24.305623240000003</v>
      </c>
      <c r="F102" s="85">
        <f t="shared" si="23"/>
        <v>26.721134509999999</v>
      </c>
      <c r="G102" s="85">
        <f t="shared" si="23"/>
        <v>70.693886006824002</v>
      </c>
      <c r="H102" s="85">
        <f t="shared" si="23"/>
        <v>19.440563560000001</v>
      </c>
      <c r="I102" s="85">
        <f t="shared" si="23"/>
        <v>19.117916009999998</v>
      </c>
      <c r="J102" s="85">
        <f t="shared" si="23"/>
        <v>0</v>
      </c>
      <c r="K102" s="85">
        <f t="shared" si="23"/>
        <v>0</v>
      </c>
      <c r="L102" s="85">
        <f t="shared" si="23"/>
        <v>0</v>
      </c>
      <c r="M102" s="85">
        <f t="shared" si="23"/>
        <v>0</v>
      </c>
      <c r="N102" s="85">
        <f t="shared" si="23"/>
        <v>0</v>
      </c>
      <c r="O102" s="87">
        <f>+O103+O104+O105</f>
        <v>274.62450798522201</v>
      </c>
      <c r="P102" s="101"/>
      <c r="Q102" s="101"/>
      <c r="R102" s="101"/>
      <c r="S102" s="101"/>
      <c r="T102" s="101"/>
      <c r="U102" s="101"/>
      <c r="V102" s="101"/>
      <c r="W102" s="101"/>
      <c r="X102" s="101"/>
      <c r="Y102" s="101"/>
      <c r="Z102" s="101"/>
      <c r="AA102" s="101"/>
      <c r="AB102" s="101"/>
    </row>
    <row r="103" spans="2:28">
      <c r="B103" s="23" t="s">
        <v>30</v>
      </c>
      <c r="C103" s="57">
        <v>29.065251249999999</v>
      </c>
      <c r="D103" s="57">
        <v>85.280133408398001</v>
      </c>
      <c r="E103" s="57">
        <v>24.305623240000003</v>
      </c>
      <c r="F103" s="57">
        <v>26.721134509999999</v>
      </c>
      <c r="G103" s="57">
        <v>70.693886006824002</v>
      </c>
      <c r="H103" s="57">
        <v>19.440563560000001</v>
      </c>
      <c r="I103" s="57">
        <v>19.117916009999998</v>
      </c>
      <c r="J103" s="57">
        <v>0</v>
      </c>
      <c r="K103" s="57">
        <v>0</v>
      </c>
      <c r="L103" s="57">
        <v>0</v>
      </c>
      <c r="M103" s="57">
        <v>0</v>
      </c>
      <c r="N103" s="57">
        <v>0</v>
      </c>
      <c r="O103" s="80">
        <f>SUM(C103:N103)</f>
        <v>274.62450798522201</v>
      </c>
      <c r="P103" s="101"/>
      <c r="Q103" s="101"/>
      <c r="R103" s="101"/>
      <c r="S103" s="101"/>
      <c r="T103" s="101"/>
      <c r="U103" s="101"/>
      <c r="V103" s="101"/>
      <c r="W103" s="101"/>
      <c r="X103" s="101"/>
      <c r="Y103" s="101"/>
      <c r="Z103" s="101"/>
      <c r="AA103" s="101"/>
      <c r="AB103" s="101"/>
    </row>
    <row r="104" spans="2:28">
      <c r="B104" s="23" t="s">
        <v>31</v>
      </c>
      <c r="C104" s="57">
        <v>0</v>
      </c>
      <c r="D104" s="57">
        <v>0</v>
      </c>
      <c r="E104" s="57">
        <v>0</v>
      </c>
      <c r="F104" s="57">
        <v>0</v>
      </c>
      <c r="G104" s="57">
        <v>0</v>
      </c>
      <c r="H104" s="57">
        <v>0</v>
      </c>
      <c r="I104" s="57">
        <v>0</v>
      </c>
      <c r="J104" s="57">
        <v>0</v>
      </c>
      <c r="K104" s="57">
        <v>0</v>
      </c>
      <c r="L104" s="57">
        <v>0</v>
      </c>
      <c r="M104" s="57">
        <v>0</v>
      </c>
      <c r="N104" s="57">
        <v>0</v>
      </c>
      <c r="O104" s="80">
        <f>SUM(C104:N104)</f>
        <v>0</v>
      </c>
      <c r="P104" s="101"/>
      <c r="Q104" s="101"/>
      <c r="R104" s="101"/>
      <c r="S104" s="101"/>
      <c r="T104" s="101"/>
      <c r="U104" s="101"/>
      <c r="V104" s="101"/>
      <c r="W104" s="101"/>
      <c r="X104" s="101"/>
      <c r="Y104" s="101"/>
      <c r="Z104" s="101"/>
      <c r="AA104" s="101"/>
      <c r="AB104" s="101"/>
    </row>
    <row r="105" spans="2:28">
      <c r="B105" s="23" t="s">
        <v>32</v>
      </c>
      <c r="C105" s="57">
        <v>0</v>
      </c>
      <c r="D105" s="57">
        <v>0</v>
      </c>
      <c r="E105" s="57">
        <v>0</v>
      </c>
      <c r="F105" s="57">
        <v>0</v>
      </c>
      <c r="G105" s="57">
        <v>0</v>
      </c>
      <c r="H105" s="57">
        <v>0</v>
      </c>
      <c r="I105" s="57">
        <v>0</v>
      </c>
      <c r="J105" s="57">
        <v>0</v>
      </c>
      <c r="K105" s="57">
        <v>0</v>
      </c>
      <c r="L105" s="57">
        <v>0</v>
      </c>
      <c r="M105" s="57">
        <v>0</v>
      </c>
      <c r="N105" s="57">
        <v>0</v>
      </c>
      <c r="O105" s="80">
        <f>SUM(C105:N105)</f>
        <v>0</v>
      </c>
      <c r="P105" s="101"/>
      <c r="Q105" s="101"/>
      <c r="R105" s="101"/>
      <c r="S105" s="101"/>
      <c r="T105" s="101"/>
      <c r="U105" s="101"/>
      <c r="V105" s="101"/>
      <c r="W105" s="101"/>
      <c r="X105" s="101"/>
      <c r="Y105" s="101"/>
      <c r="Z105" s="101"/>
      <c r="AA105" s="101"/>
      <c r="AB105" s="101"/>
    </row>
    <row r="106" spans="2:28">
      <c r="B106" s="23"/>
      <c r="C106" s="57">
        <v>0</v>
      </c>
      <c r="D106" s="57">
        <v>0</v>
      </c>
      <c r="E106" s="57">
        <v>0</v>
      </c>
      <c r="F106" s="57">
        <v>0</v>
      </c>
      <c r="G106" s="57">
        <v>0</v>
      </c>
      <c r="H106" s="57">
        <v>0</v>
      </c>
      <c r="I106" s="57">
        <v>0</v>
      </c>
      <c r="J106" s="57">
        <v>0</v>
      </c>
      <c r="K106" s="57">
        <v>0</v>
      </c>
      <c r="L106" s="57">
        <v>0</v>
      </c>
      <c r="M106" s="57">
        <v>0</v>
      </c>
      <c r="N106" s="57">
        <v>0</v>
      </c>
      <c r="O106" s="80"/>
      <c r="P106" s="101"/>
      <c r="Q106" s="101"/>
      <c r="R106" s="101"/>
      <c r="S106" s="101"/>
      <c r="T106" s="101"/>
      <c r="U106" s="101"/>
      <c r="V106" s="101"/>
      <c r="W106" s="101"/>
      <c r="X106" s="101"/>
      <c r="Y106" s="101"/>
      <c r="Z106" s="101"/>
      <c r="AA106" s="101"/>
      <c r="AB106" s="101"/>
    </row>
    <row r="107" spans="2:28" ht="15.75" thickBot="1">
      <c r="B107" s="88" t="s">
        <v>54</v>
      </c>
      <c r="C107" s="89">
        <f t="shared" ref="C107:N107" si="24">+C108+C115</f>
        <v>9680.8951969500013</v>
      </c>
      <c r="D107" s="89">
        <f t="shared" si="24"/>
        <v>15256.439235352398</v>
      </c>
      <c r="E107" s="89">
        <f t="shared" si="24"/>
        <v>7570.15014935</v>
      </c>
      <c r="F107" s="89">
        <f t="shared" si="24"/>
        <v>804.90128206999998</v>
      </c>
      <c r="G107" s="89">
        <f t="shared" si="24"/>
        <v>5444.7600527668228</v>
      </c>
      <c r="H107" s="89">
        <f t="shared" si="24"/>
        <v>14313.831654180003</v>
      </c>
      <c r="I107" s="89">
        <f t="shared" si="24"/>
        <v>9495.4835937999997</v>
      </c>
      <c r="J107" s="89">
        <f t="shared" si="24"/>
        <v>0</v>
      </c>
      <c r="K107" s="89">
        <f t="shared" si="24"/>
        <v>0</v>
      </c>
      <c r="L107" s="89">
        <f t="shared" si="24"/>
        <v>0</v>
      </c>
      <c r="M107" s="89">
        <f t="shared" si="24"/>
        <v>0</v>
      </c>
      <c r="N107" s="89">
        <f t="shared" si="24"/>
        <v>0</v>
      </c>
      <c r="O107" s="92">
        <f>+O108+O115</f>
        <v>62566.46116446922</v>
      </c>
      <c r="P107" s="101"/>
      <c r="Q107" s="101"/>
      <c r="R107" s="101"/>
      <c r="S107" s="101"/>
      <c r="T107" s="101"/>
      <c r="U107" s="101"/>
      <c r="V107" s="101"/>
      <c r="W107" s="101"/>
      <c r="X107" s="101"/>
      <c r="Y107" s="101"/>
      <c r="Z107" s="101"/>
      <c r="AA107" s="101"/>
      <c r="AB107" s="101"/>
    </row>
    <row r="108" spans="2:28" ht="15" customHeight="1" thickTop="1">
      <c r="B108" s="91" t="s">
        <v>29</v>
      </c>
      <c r="C108" s="85">
        <f>+C109+C112+C113</f>
        <v>9651.8299457000012</v>
      </c>
      <c r="D108" s="85">
        <f t="shared" ref="D108:N108" si="25">+D109+D112+D113</f>
        <v>15171.159101944</v>
      </c>
      <c r="E108" s="85">
        <f t="shared" si="25"/>
        <v>7545.8445261099996</v>
      </c>
      <c r="F108" s="85">
        <f t="shared" si="25"/>
        <v>778.18014756000002</v>
      </c>
      <c r="G108" s="85">
        <f t="shared" si="25"/>
        <v>5374.0661667599989</v>
      </c>
      <c r="H108" s="85">
        <f t="shared" si="25"/>
        <v>14294.391090620004</v>
      </c>
      <c r="I108" s="85">
        <f t="shared" si="25"/>
        <v>9476.3656777899996</v>
      </c>
      <c r="J108" s="85">
        <f t="shared" si="25"/>
        <v>0</v>
      </c>
      <c r="K108" s="85">
        <f t="shared" si="25"/>
        <v>0</v>
      </c>
      <c r="L108" s="85">
        <f t="shared" si="25"/>
        <v>0</v>
      </c>
      <c r="M108" s="85">
        <f t="shared" si="25"/>
        <v>0</v>
      </c>
      <c r="N108" s="85">
        <f t="shared" si="25"/>
        <v>0</v>
      </c>
      <c r="O108" s="85">
        <f>+O109+O112+O113</f>
        <v>62291.836656483996</v>
      </c>
      <c r="P108" s="101"/>
      <c r="Q108" s="101"/>
      <c r="R108" s="101"/>
      <c r="S108" s="101"/>
      <c r="T108" s="101"/>
      <c r="U108" s="101"/>
      <c r="V108" s="101"/>
      <c r="W108" s="101"/>
      <c r="X108" s="101"/>
      <c r="Y108" s="101"/>
      <c r="Z108" s="101"/>
      <c r="AA108" s="101"/>
      <c r="AB108" s="101"/>
    </row>
    <row r="109" spans="2:28">
      <c r="B109" s="23" t="s">
        <v>30</v>
      </c>
      <c r="C109" s="57">
        <v>9647.0095115700005</v>
      </c>
      <c r="D109" s="57">
        <v>14786.198593789999</v>
      </c>
      <c r="E109" s="57">
        <v>7542.0757516699996</v>
      </c>
      <c r="F109" s="57">
        <v>758.92205772</v>
      </c>
      <c r="G109" s="57">
        <v>5371.3822160199989</v>
      </c>
      <c r="H109" s="57">
        <v>14287.249139440004</v>
      </c>
      <c r="I109" s="57">
        <v>9471.63134507</v>
      </c>
      <c r="J109" s="57">
        <v>0</v>
      </c>
      <c r="K109" s="57">
        <v>0</v>
      </c>
      <c r="L109" s="57">
        <v>0</v>
      </c>
      <c r="M109" s="57">
        <v>0</v>
      </c>
      <c r="N109" s="57">
        <v>0</v>
      </c>
      <c r="O109" s="80">
        <f t="shared" ref="O109:O114" si="26">SUM(C109:N109)</f>
        <v>61864.468615279999</v>
      </c>
      <c r="P109" s="101"/>
      <c r="Q109" s="101"/>
      <c r="R109" s="101"/>
      <c r="S109" s="101"/>
      <c r="T109" s="101"/>
      <c r="U109" s="101"/>
      <c r="V109" s="101"/>
      <c r="W109" s="101"/>
      <c r="X109" s="101"/>
      <c r="Y109" s="101"/>
      <c r="Z109" s="101"/>
      <c r="AA109" s="101"/>
      <c r="AB109" s="101"/>
    </row>
    <row r="110" spans="2:28" s="17" customFormat="1">
      <c r="B110" s="24" t="s">
        <v>24</v>
      </c>
      <c r="C110" s="47">
        <v>9640.8682323100002</v>
      </c>
      <c r="D110" s="47">
        <v>14780.91053553</v>
      </c>
      <c r="E110" s="47">
        <v>7537.5485825799997</v>
      </c>
      <c r="F110" s="47">
        <v>754.0508863</v>
      </c>
      <c r="G110" s="47">
        <v>5367.901503439999</v>
      </c>
      <c r="H110" s="47">
        <v>14283.901907490004</v>
      </c>
      <c r="I110" s="47">
        <v>9468.6654301300005</v>
      </c>
      <c r="J110" s="47">
        <v>0</v>
      </c>
      <c r="K110" s="47">
        <v>0</v>
      </c>
      <c r="L110" s="47">
        <v>0</v>
      </c>
      <c r="M110" s="47">
        <v>0</v>
      </c>
      <c r="N110" s="47">
        <v>0</v>
      </c>
      <c r="O110" s="95">
        <f t="shared" si="26"/>
        <v>61833.847077780003</v>
      </c>
      <c r="P110" s="101"/>
      <c r="Q110" s="101"/>
      <c r="R110" s="101"/>
      <c r="S110" s="101"/>
      <c r="T110" s="101"/>
      <c r="U110" s="101"/>
      <c r="V110" s="101"/>
      <c r="W110" s="101"/>
      <c r="X110" s="101"/>
      <c r="Y110" s="101"/>
      <c r="Z110" s="101"/>
      <c r="AA110" s="101"/>
      <c r="AB110" s="101"/>
    </row>
    <row r="111" spans="2:28" s="17" customFormat="1">
      <c r="B111" s="24" t="s">
        <v>68</v>
      </c>
      <c r="C111" s="47">
        <v>0</v>
      </c>
      <c r="D111" s="47">
        <v>0</v>
      </c>
      <c r="E111" s="47">
        <v>0</v>
      </c>
      <c r="F111" s="47">
        <v>0</v>
      </c>
      <c r="G111" s="47">
        <v>0</v>
      </c>
      <c r="H111" s="47">
        <v>0</v>
      </c>
      <c r="I111" s="47">
        <v>0</v>
      </c>
      <c r="J111" s="47">
        <v>0</v>
      </c>
      <c r="K111" s="47">
        <v>0</v>
      </c>
      <c r="L111" s="47">
        <v>0</v>
      </c>
      <c r="M111" s="47">
        <v>0</v>
      </c>
      <c r="N111" s="47">
        <v>0</v>
      </c>
      <c r="O111" s="95">
        <f t="shared" si="26"/>
        <v>0</v>
      </c>
      <c r="P111" s="101"/>
      <c r="Q111" s="101"/>
      <c r="R111" s="101"/>
      <c r="S111" s="101"/>
      <c r="T111" s="101"/>
      <c r="U111" s="101"/>
      <c r="V111" s="101"/>
      <c r="W111" s="101"/>
      <c r="X111" s="101"/>
      <c r="Y111" s="101"/>
      <c r="Z111" s="101"/>
      <c r="AA111" s="101"/>
      <c r="AB111" s="101"/>
    </row>
    <row r="112" spans="2:28">
      <c r="B112" s="23" t="s">
        <v>31</v>
      </c>
      <c r="C112" s="57">
        <v>0</v>
      </c>
      <c r="D112" s="57">
        <v>377.57005286400005</v>
      </c>
      <c r="E112" s="57">
        <v>0</v>
      </c>
      <c r="F112" s="57">
        <v>0</v>
      </c>
      <c r="G112" s="57">
        <v>0</v>
      </c>
      <c r="H112" s="57">
        <v>0</v>
      </c>
      <c r="I112" s="57">
        <v>0</v>
      </c>
      <c r="J112" s="57">
        <v>0</v>
      </c>
      <c r="K112" s="57">
        <v>0</v>
      </c>
      <c r="L112" s="57">
        <v>0</v>
      </c>
      <c r="M112" s="57">
        <v>0</v>
      </c>
      <c r="N112" s="57">
        <v>0</v>
      </c>
      <c r="O112" s="80">
        <f t="shared" si="26"/>
        <v>377.57005286400005</v>
      </c>
      <c r="P112" s="101"/>
      <c r="Q112" s="101"/>
      <c r="R112" s="101"/>
      <c r="S112" s="101"/>
      <c r="T112" s="101"/>
      <c r="U112" s="101"/>
      <c r="V112" s="101"/>
      <c r="W112" s="101"/>
      <c r="X112" s="101"/>
      <c r="Y112" s="101"/>
      <c r="Z112" s="101"/>
      <c r="AA112" s="101"/>
      <c r="AB112" s="101"/>
    </row>
    <row r="113" spans="2:28">
      <c r="B113" s="23" t="s">
        <v>32</v>
      </c>
      <c r="C113" s="57">
        <v>4.8204341299999998</v>
      </c>
      <c r="D113" s="57">
        <v>7.3904552900000011</v>
      </c>
      <c r="E113" s="57">
        <v>3.7687744400000005</v>
      </c>
      <c r="F113" s="57">
        <v>19.25808984</v>
      </c>
      <c r="G113" s="57">
        <v>2.6839507400000002</v>
      </c>
      <c r="H113" s="57">
        <v>7.1419511799999995</v>
      </c>
      <c r="I113" s="57">
        <v>4.7343327199999994</v>
      </c>
      <c r="J113" s="57">
        <v>0</v>
      </c>
      <c r="K113" s="57">
        <v>0</v>
      </c>
      <c r="L113" s="57">
        <v>0</v>
      </c>
      <c r="M113" s="57">
        <v>0</v>
      </c>
      <c r="N113" s="57">
        <v>0</v>
      </c>
      <c r="O113" s="80">
        <f t="shared" si="26"/>
        <v>49.797988339999996</v>
      </c>
      <c r="P113" s="101"/>
      <c r="Q113" s="101"/>
      <c r="R113" s="101"/>
      <c r="S113" s="101"/>
      <c r="T113" s="101"/>
      <c r="U113" s="101"/>
      <c r="V113" s="101"/>
      <c r="W113" s="101"/>
      <c r="X113" s="101"/>
      <c r="Y113" s="101"/>
      <c r="Z113" s="101"/>
      <c r="AA113" s="101"/>
      <c r="AB113" s="101"/>
    </row>
    <row r="114" spans="2:28" s="17" customFormat="1">
      <c r="B114" s="24" t="s">
        <v>24</v>
      </c>
      <c r="C114" s="47">
        <v>4.8204341299999998</v>
      </c>
      <c r="D114" s="47">
        <v>7.3904552900000011</v>
      </c>
      <c r="E114" s="47">
        <v>3.7687744400000005</v>
      </c>
      <c r="F114" s="47">
        <v>19.25808984</v>
      </c>
      <c r="G114" s="47">
        <v>2.6839507400000002</v>
      </c>
      <c r="H114" s="47">
        <v>7.1419511799999995</v>
      </c>
      <c r="I114" s="47">
        <v>4.7343327199999994</v>
      </c>
      <c r="J114" s="47">
        <v>0</v>
      </c>
      <c r="K114" s="47">
        <v>0</v>
      </c>
      <c r="L114" s="47">
        <v>0</v>
      </c>
      <c r="M114" s="47">
        <v>0</v>
      </c>
      <c r="N114" s="47">
        <v>0</v>
      </c>
      <c r="O114" s="95">
        <f t="shared" si="26"/>
        <v>49.797988339999996</v>
      </c>
      <c r="P114" s="101"/>
      <c r="Q114" s="101"/>
      <c r="R114" s="101"/>
      <c r="S114" s="101"/>
      <c r="T114" s="101"/>
      <c r="U114" s="101"/>
      <c r="V114" s="101"/>
      <c r="W114" s="101"/>
      <c r="X114" s="101"/>
      <c r="Y114" s="101"/>
      <c r="Z114" s="101"/>
      <c r="AA114" s="101"/>
      <c r="AB114" s="101"/>
    </row>
    <row r="115" spans="2:28">
      <c r="B115" s="84" t="s">
        <v>33</v>
      </c>
      <c r="C115" s="85">
        <f t="shared" ref="C115:N115" si="27">+C116+C117+C118</f>
        <v>29.065251249999999</v>
      </c>
      <c r="D115" s="85">
        <f t="shared" si="27"/>
        <v>85.280133408398001</v>
      </c>
      <c r="E115" s="85">
        <f t="shared" si="27"/>
        <v>24.305623240000003</v>
      </c>
      <c r="F115" s="85">
        <f t="shared" si="27"/>
        <v>26.721134509999999</v>
      </c>
      <c r="G115" s="85">
        <f t="shared" si="27"/>
        <v>70.693886006824002</v>
      </c>
      <c r="H115" s="85">
        <f t="shared" si="27"/>
        <v>19.440563560000001</v>
      </c>
      <c r="I115" s="85">
        <f t="shared" si="27"/>
        <v>19.117916009999998</v>
      </c>
      <c r="J115" s="85">
        <f t="shared" si="27"/>
        <v>0</v>
      </c>
      <c r="K115" s="85">
        <f t="shared" si="27"/>
        <v>0</v>
      </c>
      <c r="L115" s="85">
        <f t="shared" si="27"/>
        <v>0</v>
      </c>
      <c r="M115" s="85">
        <f t="shared" si="27"/>
        <v>0</v>
      </c>
      <c r="N115" s="85">
        <f t="shared" si="27"/>
        <v>0</v>
      </c>
      <c r="O115" s="87">
        <f>+O116+O117+O118</f>
        <v>274.62450798522201</v>
      </c>
      <c r="P115" s="101"/>
      <c r="Q115" s="101"/>
      <c r="R115" s="101"/>
      <c r="S115" s="101"/>
      <c r="T115" s="101"/>
      <c r="U115" s="101"/>
      <c r="V115" s="101"/>
      <c r="W115" s="101"/>
      <c r="X115" s="101"/>
      <c r="Y115" s="101"/>
      <c r="Z115" s="101"/>
      <c r="AA115" s="101"/>
      <c r="AB115" s="101"/>
    </row>
    <row r="116" spans="2:28">
      <c r="B116" s="23" t="s">
        <v>30</v>
      </c>
      <c r="C116" s="57">
        <v>29.065251249999999</v>
      </c>
      <c r="D116" s="57">
        <v>85.280133408398001</v>
      </c>
      <c r="E116" s="57">
        <v>24.305623240000003</v>
      </c>
      <c r="F116" s="57">
        <v>26.721134509999999</v>
      </c>
      <c r="G116" s="57">
        <v>70.693886006824002</v>
      </c>
      <c r="H116" s="57">
        <v>19.440563560000001</v>
      </c>
      <c r="I116" s="57">
        <v>19.117916009999998</v>
      </c>
      <c r="J116" s="57">
        <v>0</v>
      </c>
      <c r="K116" s="57">
        <v>0</v>
      </c>
      <c r="L116" s="57">
        <v>0</v>
      </c>
      <c r="M116" s="57">
        <v>0</v>
      </c>
      <c r="N116" s="57">
        <v>0</v>
      </c>
      <c r="O116" s="80">
        <f>SUM(C116:N116)</f>
        <v>274.62450798522201</v>
      </c>
      <c r="P116" s="101"/>
      <c r="Q116" s="101"/>
      <c r="R116" s="101"/>
      <c r="S116" s="101"/>
      <c r="T116" s="101"/>
      <c r="U116" s="101"/>
      <c r="V116" s="101"/>
      <c r="W116" s="101"/>
      <c r="X116" s="101"/>
      <c r="Y116" s="101"/>
      <c r="Z116" s="101"/>
      <c r="AA116" s="101"/>
      <c r="AB116" s="101"/>
    </row>
    <row r="117" spans="2:28">
      <c r="B117" s="23" t="s">
        <v>31</v>
      </c>
      <c r="C117" s="57">
        <v>0</v>
      </c>
      <c r="D117" s="57">
        <v>0</v>
      </c>
      <c r="E117" s="57">
        <v>0</v>
      </c>
      <c r="F117" s="57">
        <v>0</v>
      </c>
      <c r="G117" s="57">
        <v>0</v>
      </c>
      <c r="H117" s="57">
        <v>0</v>
      </c>
      <c r="I117" s="57">
        <v>0</v>
      </c>
      <c r="J117" s="57">
        <v>0</v>
      </c>
      <c r="K117" s="57">
        <v>0</v>
      </c>
      <c r="L117" s="57">
        <v>0</v>
      </c>
      <c r="M117" s="57">
        <v>0</v>
      </c>
      <c r="N117" s="57">
        <v>0</v>
      </c>
      <c r="O117" s="80">
        <f>SUM(C117:N117)</f>
        <v>0</v>
      </c>
      <c r="P117" s="101"/>
      <c r="Q117" s="101"/>
      <c r="R117" s="101"/>
      <c r="S117" s="101"/>
      <c r="T117" s="101"/>
      <c r="U117" s="101"/>
      <c r="V117" s="101"/>
      <c r="W117" s="101"/>
      <c r="X117" s="101"/>
      <c r="Y117" s="101"/>
      <c r="Z117" s="101"/>
      <c r="AA117" s="101"/>
      <c r="AB117" s="101"/>
    </row>
    <row r="118" spans="2:28">
      <c r="B118" s="23" t="s">
        <v>32</v>
      </c>
      <c r="C118" s="57">
        <v>0</v>
      </c>
      <c r="D118" s="57">
        <v>0</v>
      </c>
      <c r="E118" s="57">
        <v>0</v>
      </c>
      <c r="F118" s="57">
        <v>0</v>
      </c>
      <c r="G118" s="57">
        <v>0</v>
      </c>
      <c r="H118" s="57">
        <v>0</v>
      </c>
      <c r="I118" s="57">
        <v>0</v>
      </c>
      <c r="J118" s="57">
        <v>0</v>
      </c>
      <c r="K118" s="57">
        <v>0</v>
      </c>
      <c r="L118" s="57">
        <v>0</v>
      </c>
      <c r="M118" s="57">
        <v>0</v>
      </c>
      <c r="N118" s="57">
        <v>0</v>
      </c>
      <c r="O118" s="80">
        <f>SUM(C118:N118)</f>
        <v>0</v>
      </c>
      <c r="P118" s="101"/>
      <c r="Q118" s="101"/>
      <c r="R118" s="101"/>
      <c r="S118" s="101"/>
      <c r="T118" s="101"/>
      <c r="U118" s="101"/>
      <c r="V118" s="101"/>
      <c r="W118" s="101"/>
      <c r="X118" s="101"/>
      <c r="Y118" s="101"/>
      <c r="Z118" s="101"/>
      <c r="AA118" s="101"/>
      <c r="AB118" s="101"/>
    </row>
    <row r="119" spans="2:28">
      <c r="B119" s="23"/>
      <c r="C119" s="22">
        <v>0</v>
      </c>
      <c r="D119" s="22">
        <v>0</v>
      </c>
      <c r="E119" s="22">
        <v>0</v>
      </c>
      <c r="F119" s="22">
        <v>0</v>
      </c>
      <c r="G119" s="45">
        <v>0</v>
      </c>
      <c r="H119" s="46">
        <v>0</v>
      </c>
      <c r="I119" s="53">
        <v>0</v>
      </c>
      <c r="J119" s="57">
        <v>0</v>
      </c>
      <c r="K119" s="57">
        <v>0</v>
      </c>
      <c r="L119" s="57">
        <v>0</v>
      </c>
      <c r="M119" s="57">
        <v>0</v>
      </c>
      <c r="N119" s="57">
        <v>0</v>
      </c>
      <c r="O119" s="41"/>
      <c r="P119" s="101"/>
      <c r="Q119" s="101"/>
      <c r="R119" s="101"/>
      <c r="S119" s="101"/>
      <c r="T119" s="101"/>
      <c r="U119" s="101"/>
      <c r="V119" s="101"/>
      <c r="W119" s="101"/>
      <c r="X119" s="101"/>
      <c r="Y119" s="101"/>
      <c r="Z119" s="101"/>
      <c r="AA119" s="101"/>
      <c r="AB119" s="101"/>
    </row>
    <row r="120" spans="2:28" s="10" customFormat="1" ht="15.75" thickBot="1">
      <c r="B120" s="88" t="s">
        <v>55</v>
      </c>
      <c r="C120" s="89">
        <f>+C121+C125</f>
        <v>0</v>
      </c>
      <c r="D120" s="89">
        <f t="shared" ref="D120:O120" si="28">+D121+D125</f>
        <v>0</v>
      </c>
      <c r="E120" s="89">
        <f t="shared" si="28"/>
        <v>0</v>
      </c>
      <c r="F120" s="89">
        <f t="shared" si="28"/>
        <v>0</v>
      </c>
      <c r="G120" s="89">
        <f t="shared" si="28"/>
        <v>0</v>
      </c>
      <c r="H120" s="89">
        <f t="shared" si="28"/>
        <v>0</v>
      </c>
      <c r="I120" s="89">
        <f t="shared" si="28"/>
        <v>0</v>
      </c>
      <c r="J120" s="89">
        <f t="shared" si="28"/>
        <v>0</v>
      </c>
      <c r="K120" s="89">
        <f t="shared" si="28"/>
        <v>0</v>
      </c>
      <c r="L120" s="89">
        <f t="shared" si="28"/>
        <v>0</v>
      </c>
      <c r="M120" s="89">
        <f t="shared" si="28"/>
        <v>0</v>
      </c>
      <c r="N120" s="89">
        <f t="shared" si="28"/>
        <v>0</v>
      </c>
      <c r="O120" s="89">
        <f t="shared" si="28"/>
        <v>0</v>
      </c>
      <c r="P120" s="101"/>
      <c r="Q120" s="101"/>
      <c r="R120" s="101"/>
      <c r="S120" s="101"/>
      <c r="T120" s="101"/>
      <c r="U120" s="101"/>
      <c r="V120" s="101"/>
      <c r="W120" s="101"/>
      <c r="X120" s="101"/>
      <c r="Y120" s="101"/>
      <c r="Z120" s="101"/>
      <c r="AA120" s="101"/>
      <c r="AB120" s="101"/>
    </row>
    <row r="121" spans="2:28" ht="15.75" thickTop="1">
      <c r="B121" s="91" t="s">
        <v>29</v>
      </c>
      <c r="C121" s="85">
        <f t="shared" ref="C121:O121" si="29">+C122+C123+C124</f>
        <v>0</v>
      </c>
      <c r="D121" s="85">
        <f t="shared" si="29"/>
        <v>0</v>
      </c>
      <c r="E121" s="85">
        <f t="shared" si="29"/>
        <v>0</v>
      </c>
      <c r="F121" s="85">
        <f t="shared" si="29"/>
        <v>0</v>
      </c>
      <c r="G121" s="85">
        <f t="shared" si="29"/>
        <v>0</v>
      </c>
      <c r="H121" s="85">
        <f t="shared" si="29"/>
        <v>0</v>
      </c>
      <c r="I121" s="85">
        <f t="shared" si="29"/>
        <v>0</v>
      </c>
      <c r="J121" s="85">
        <f t="shared" si="29"/>
        <v>0</v>
      </c>
      <c r="K121" s="85">
        <f t="shared" si="29"/>
        <v>0</v>
      </c>
      <c r="L121" s="85">
        <f t="shared" si="29"/>
        <v>0</v>
      </c>
      <c r="M121" s="85">
        <f t="shared" si="29"/>
        <v>0</v>
      </c>
      <c r="N121" s="85">
        <f t="shared" si="29"/>
        <v>0</v>
      </c>
      <c r="O121" s="85">
        <f t="shared" si="29"/>
        <v>0</v>
      </c>
      <c r="P121" s="101"/>
      <c r="Q121" s="101"/>
      <c r="R121" s="101"/>
      <c r="S121" s="101"/>
      <c r="T121" s="101"/>
      <c r="U121" s="101"/>
      <c r="V121" s="101"/>
      <c r="W121" s="101"/>
      <c r="X121" s="101"/>
      <c r="Y121" s="101"/>
      <c r="Z121" s="101"/>
      <c r="AA121" s="101"/>
      <c r="AB121" s="101"/>
    </row>
    <row r="122" spans="2:28" outlineLevel="1">
      <c r="B122" s="23" t="s">
        <v>30</v>
      </c>
      <c r="C122" s="57">
        <v>0</v>
      </c>
      <c r="D122" s="57">
        <v>0</v>
      </c>
      <c r="E122" s="57">
        <v>0</v>
      </c>
      <c r="F122" s="57">
        <v>0</v>
      </c>
      <c r="G122" s="57">
        <v>0</v>
      </c>
      <c r="H122" s="57">
        <v>0</v>
      </c>
      <c r="I122" s="57">
        <v>0</v>
      </c>
      <c r="J122" s="57">
        <v>0</v>
      </c>
      <c r="K122" s="57">
        <v>0</v>
      </c>
      <c r="L122" s="57">
        <v>0</v>
      </c>
      <c r="M122" s="57">
        <v>0</v>
      </c>
      <c r="N122" s="57">
        <v>0</v>
      </c>
      <c r="O122" s="80">
        <f>SUM(C122:N122)</f>
        <v>0</v>
      </c>
      <c r="P122" s="101"/>
      <c r="Q122" s="101"/>
      <c r="R122" s="101"/>
      <c r="S122" s="101"/>
      <c r="T122" s="101"/>
      <c r="U122" s="101"/>
      <c r="V122" s="101"/>
      <c r="W122" s="101"/>
      <c r="X122" s="101"/>
      <c r="Y122" s="101"/>
      <c r="Z122" s="101"/>
      <c r="AA122" s="101"/>
      <c r="AB122" s="101"/>
    </row>
    <row r="123" spans="2:28" outlineLevel="1">
      <c r="B123" s="23" t="s">
        <v>31</v>
      </c>
      <c r="C123" s="57">
        <v>0</v>
      </c>
      <c r="D123" s="57">
        <v>0</v>
      </c>
      <c r="E123" s="57">
        <v>0</v>
      </c>
      <c r="F123" s="57">
        <v>0</v>
      </c>
      <c r="G123" s="57">
        <v>0</v>
      </c>
      <c r="H123" s="57">
        <v>0</v>
      </c>
      <c r="I123" s="57">
        <v>0</v>
      </c>
      <c r="J123" s="57">
        <v>0</v>
      </c>
      <c r="K123" s="57">
        <v>0</v>
      </c>
      <c r="L123" s="57">
        <v>0</v>
      </c>
      <c r="M123" s="57">
        <v>0</v>
      </c>
      <c r="N123" s="57">
        <v>0</v>
      </c>
      <c r="O123" s="80">
        <f>SUM(C123:N123)</f>
        <v>0</v>
      </c>
      <c r="P123" s="101"/>
      <c r="Q123" s="101"/>
      <c r="R123" s="101"/>
      <c r="S123" s="101"/>
      <c r="T123" s="101"/>
      <c r="U123" s="101"/>
      <c r="V123" s="101"/>
      <c r="W123" s="101"/>
      <c r="X123" s="101"/>
      <c r="Y123" s="101"/>
      <c r="Z123" s="101"/>
      <c r="AA123" s="101"/>
      <c r="AB123" s="101"/>
    </row>
    <row r="124" spans="2:28" outlineLevel="1">
      <c r="B124" s="23" t="s">
        <v>32</v>
      </c>
      <c r="C124" s="57">
        <v>0</v>
      </c>
      <c r="D124" s="57">
        <v>0</v>
      </c>
      <c r="E124" s="57">
        <v>0</v>
      </c>
      <c r="F124" s="57">
        <v>0</v>
      </c>
      <c r="G124" s="57">
        <v>0</v>
      </c>
      <c r="H124" s="57">
        <v>0</v>
      </c>
      <c r="I124" s="57">
        <v>0</v>
      </c>
      <c r="J124" s="57">
        <v>0</v>
      </c>
      <c r="K124" s="57">
        <v>0</v>
      </c>
      <c r="L124" s="57">
        <v>0</v>
      </c>
      <c r="M124" s="57">
        <v>0</v>
      </c>
      <c r="N124" s="57">
        <v>0</v>
      </c>
      <c r="O124" s="80">
        <f>SUM(C124:N124)</f>
        <v>0</v>
      </c>
      <c r="P124" s="101"/>
      <c r="Q124" s="101"/>
      <c r="R124" s="101"/>
      <c r="S124" s="101"/>
      <c r="T124" s="101"/>
      <c r="U124" s="101"/>
      <c r="V124" s="101"/>
      <c r="W124" s="101"/>
      <c r="X124" s="101"/>
      <c r="Y124" s="101"/>
      <c r="Z124" s="101"/>
      <c r="AA124" s="101"/>
      <c r="AB124" s="101"/>
    </row>
    <row r="125" spans="2:28">
      <c r="B125" s="84" t="s">
        <v>33</v>
      </c>
      <c r="C125" s="85">
        <f t="shared" ref="C125:N125" si="30">+C126+C127+C128</f>
        <v>0</v>
      </c>
      <c r="D125" s="85">
        <f t="shared" si="30"/>
        <v>0</v>
      </c>
      <c r="E125" s="86">
        <f t="shared" si="30"/>
        <v>0</v>
      </c>
      <c r="F125" s="86">
        <f t="shared" si="30"/>
        <v>0</v>
      </c>
      <c r="G125" s="86">
        <f t="shared" si="30"/>
        <v>0</v>
      </c>
      <c r="H125" s="86">
        <f t="shared" si="30"/>
        <v>0</v>
      </c>
      <c r="I125" s="86">
        <f t="shared" si="30"/>
        <v>0</v>
      </c>
      <c r="J125" s="86">
        <f t="shared" si="30"/>
        <v>0</v>
      </c>
      <c r="K125" s="86">
        <f t="shared" si="30"/>
        <v>0</v>
      </c>
      <c r="L125" s="86">
        <f t="shared" si="30"/>
        <v>0</v>
      </c>
      <c r="M125" s="86">
        <f t="shared" si="30"/>
        <v>0</v>
      </c>
      <c r="N125" s="86">
        <f t="shared" si="30"/>
        <v>0</v>
      </c>
      <c r="O125" s="87">
        <f>+O126+O127+O128</f>
        <v>0</v>
      </c>
      <c r="P125" s="101"/>
      <c r="Q125" s="101"/>
      <c r="R125" s="101"/>
      <c r="S125" s="101"/>
      <c r="T125" s="101"/>
      <c r="U125" s="101"/>
      <c r="V125" s="101"/>
      <c r="W125" s="101"/>
      <c r="X125" s="101"/>
      <c r="Y125" s="101"/>
      <c r="Z125" s="101"/>
      <c r="AA125" s="101"/>
      <c r="AB125" s="101"/>
    </row>
    <row r="126" spans="2:28" outlineLevel="1">
      <c r="B126" s="23" t="s">
        <v>34</v>
      </c>
      <c r="C126" s="57">
        <v>0</v>
      </c>
      <c r="D126" s="57">
        <v>0</v>
      </c>
      <c r="E126" s="57">
        <v>0</v>
      </c>
      <c r="F126" s="57">
        <v>0</v>
      </c>
      <c r="G126" s="57">
        <v>0</v>
      </c>
      <c r="H126" s="57">
        <v>0</v>
      </c>
      <c r="I126" s="57">
        <v>0</v>
      </c>
      <c r="J126" s="57">
        <v>0</v>
      </c>
      <c r="K126" s="57">
        <v>0</v>
      </c>
      <c r="L126" s="57">
        <v>0</v>
      </c>
      <c r="M126" s="57">
        <v>0</v>
      </c>
      <c r="N126" s="57">
        <v>0</v>
      </c>
      <c r="O126" s="80">
        <f>SUM(C126:N126)</f>
        <v>0</v>
      </c>
      <c r="P126" s="101"/>
      <c r="Q126" s="101"/>
      <c r="R126" s="101"/>
      <c r="S126" s="101"/>
      <c r="T126" s="101"/>
      <c r="U126" s="101"/>
      <c r="V126" s="101"/>
      <c r="W126" s="101"/>
      <c r="X126" s="101"/>
      <c r="Y126" s="101"/>
      <c r="Z126" s="101"/>
      <c r="AA126" s="101"/>
      <c r="AB126" s="101"/>
    </row>
    <row r="127" spans="2:28" outlineLevel="1">
      <c r="B127" s="23" t="s">
        <v>31</v>
      </c>
      <c r="C127" s="57">
        <v>0</v>
      </c>
      <c r="D127" s="57">
        <v>0</v>
      </c>
      <c r="E127" s="57">
        <v>0</v>
      </c>
      <c r="F127" s="57">
        <v>0</v>
      </c>
      <c r="G127" s="57">
        <v>0</v>
      </c>
      <c r="H127" s="57">
        <v>0</v>
      </c>
      <c r="I127" s="57">
        <v>0</v>
      </c>
      <c r="J127" s="57">
        <v>0</v>
      </c>
      <c r="K127" s="57">
        <v>0</v>
      </c>
      <c r="L127" s="57">
        <v>0</v>
      </c>
      <c r="M127" s="57">
        <v>0</v>
      </c>
      <c r="N127" s="57">
        <v>0</v>
      </c>
      <c r="O127" s="80">
        <f>SUM(C127:N127)</f>
        <v>0</v>
      </c>
      <c r="P127" s="101"/>
      <c r="Q127" s="101"/>
      <c r="R127" s="101"/>
      <c r="S127" s="101"/>
      <c r="T127" s="101"/>
      <c r="U127" s="101"/>
      <c r="V127" s="101"/>
      <c r="W127" s="101"/>
      <c r="X127" s="101"/>
      <c r="Y127" s="101"/>
      <c r="Z127" s="101"/>
      <c r="AA127" s="101"/>
      <c r="AB127" s="101"/>
    </row>
    <row r="128" spans="2:28" outlineLevel="1">
      <c r="B128" s="23" t="s">
        <v>32</v>
      </c>
      <c r="C128" s="57">
        <v>0</v>
      </c>
      <c r="D128" s="57">
        <v>0</v>
      </c>
      <c r="E128" s="57">
        <v>0</v>
      </c>
      <c r="F128" s="57">
        <v>0</v>
      </c>
      <c r="G128" s="57">
        <v>0</v>
      </c>
      <c r="H128" s="57">
        <v>0</v>
      </c>
      <c r="I128" s="57">
        <v>0</v>
      </c>
      <c r="J128" s="57">
        <v>0</v>
      </c>
      <c r="K128" s="57">
        <v>0</v>
      </c>
      <c r="L128" s="57">
        <v>0</v>
      </c>
      <c r="M128" s="57">
        <v>0</v>
      </c>
      <c r="N128" s="57">
        <v>0</v>
      </c>
      <c r="O128" s="80">
        <f>SUM(C128:N128)</f>
        <v>0</v>
      </c>
      <c r="P128" s="101"/>
      <c r="Q128" s="101"/>
      <c r="R128" s="101"/>
      <c r="S128" s="101"/>
      <c r="T128" s="101"/>
      <c r="U128" s="101"/>
      <c r="V128" s="101"/>
      <c r="W128" s="101"/>
      <c r="X128" s="101"/>
      <c r="Y128" s="101"/>
      <c r="Z128" s="101"/>
      <c r="AA128" s="101"/>
      <c r="AB128" s="101"/>
    </row>
    <row r="129" spans="2:28">
      <c r="B129" s="23"/>
      <c r="C129" s="57"/>
      <c r="D129" s="57"/>
      <c r="E129" s="57"/>
      <c r="F129" s="57"/>
      <c r="G129" s="57"/>
      <c r="H129" s="57"/>
      <c r="I129" s="57"/>
      <c r="J129" s="57"/>
      <c r="K129" s="57"/>
      <c r="L129" s="57"/>
      <c r="M129" s="57"/>
      <c r="N129" s="57"/>
      <c r="O129" s="80"/>
      <c r="P129" s="101"/>
      <c r="Q129" s="101"/>
      <c r="R129" s="101"/>
      <c r="S129" s="101"/>
      <c r="T129" s="101"/>
      <c r="U129" s="101"/>
      <c r="V129" s="101"/>
      <c r="W129" s="101"/>
      <c r="X129" s="101"/>
      <c r="Y129" s="101"/>
      <c r="Z129" s="101"/>
      <c r="AA129" s="101"/>
      <c r="AB129" s="101"/>
    </row>
    <row r="130" spans="2:28" ht="15.75" thickBot="1">
      <c r="B130" s="88" t="s">
        <v>56</v>
      </c>
      <c r="C130" s="89">
        <f t="shared" ref="C130:O130" si="31">+C131+C136</f>
        <v>0</v>
      </c>
      <c r="D130" s="89">
        <f t="shared" si="31"/>
        <v>0</v>
      </c>
      <c r="E130" s="89">
        <f t="shared" si="31"/>
        <v>0</v>
      </c>
      <c r="F130" s="89">
        <f t="shared" si="31"/>
        <v>0</v>
      </c>
      <c r="G130" s="89">
        <f t="shared" si="31"/>
        <v>0</v>
      </c>
      <c r="H130" s="89">
        <f t="shared" si="31"/>
        <v>0</v>
      </c>
      <c r="I130" s="89">
        <f t="shared" si="31"/>
        <v>0</v>
      </c>
      <c r="J130" s="89">
        <f t="shared" si="31"/>
        <v>0</v>
      </c>
      <c r="K130" s="89">
        <f t="shared" si="31"/>
        <v>0</v>
      </c>
      <c r="L130" s="89">
        <f t="shared" si="31"/>
        <v>0</v>
      </c>
      <c r="M130" s="89">
        <f t="shared" si="31"/>
        <v>0</v>
      </c>
      <c r="N130" s="89">
        <f t="shared" si="31"/>
        <v>0</v>
      </c>
      <c r="O130" s="89">
        <f t="shared" si="31"/>
        <v>0</v>
      </c>
      <c r="P130" s="101"/>
      <c r="Q130" s="101"/>
      <c r="R130" s="101"/>
      <c r="S130" s="101"/>
      <c r="T130" s="101"/>
      <c r="U130" s="101"/>
      <c r="V130" s="101"/>
      <c r="W130" s="101"/>
      <c r="X130" s="101"/>
      <c r="Y130" s="101"/>
      <c r="Z130" s="101"/>
      <c r="AA130" s="101"/>
      <c r="AB130" s="101"/>
    </row>
    <row r="131" spans="2:28" ht="15.75" thickTop="1">
      <c r="B131" s="91" t="s">
        <v>29</v>
      </c>
      <c r="C131" s="85">
        <f>+C132+C134+C135</f>
        <v>0</v>
      </c>
      <c r="D131" s="85">
        <f t="shared" ref="D131:O131" si="32">+D132+D134+D135</f>
        <v>0</v>
      </c>
      <c r="E131" s="85">
        <f t="shared" si="32"/>
        <v>0</v>
      </c>
      <c r="F131" s="85">
        <f t="shared" si="32"/>
        <v>0</v>
      </c>
      <c r="G131" s="85">
        <f t="shared" si="32"/>
        <v>0</v>
      </c>
      <c r="H131" s="85">
        <f t="shared" si="32"/>
        <v>0</v>
      </c>
      <c r="I131" s="85">
        <f t="shared" si="32"/>
        <v>0</v>
      </c>
      <c r="J131" s="85">
        <f t="shared" si="32"/>
        <v>0</v>
      </c>
      <c r="K131" s="85">
        <f t="shared" si="32"/>
        <v>0</v>
      </c>
      <c r="L131" s="85">
        <f t="shared" si="32"/>
        <v>0</v>
      </c>
      <c r="M131" s="85">
        <f t="shared" si="32"/>
        <v>0</v>
      </c>
      <c r="N131" s="85">
        <f t="shared" si="32"/>
        <v>0</v>
      </c>
      <c r="O131" s="85">
        <f t="shared" si="32"/>
        <v>0</v>
      </c>
      <c r="P131" s="101"/>
      <c r="Q131" s="101"/>
      <c r="R131" s="101"/>
      <c r="S131" s="101"/>
      <c r="T131" s="101"/>
      <c r="U131" s="101"/>
      <c r="V131" s="101"/>
      <c r="W131" s="101"/>
      <c r="X131" s="101"/>
      <c r="Y131" s="101"/>
      <c r="Z131" s="101"/>
      <c r="AA131" s="101"/>
      <c r="AB131" s="101"/>
    </row>
    <row r="132" spans="2:28">
      <c r="B132" s="23" t="s">
        <v>30</v>
      </c>
      <c r="C132" s="57">
        <v>0</v>
      </c>
      <c r="D132" s="57">
        <v>0</v>
      </c>
      <c r="E132" s="57">
        <v>0</v>
      </c>
      <c r="F132" s="57">
        <v>0</v>
      </c>
      <c r="G132" s="57">
        <v>0</v>
      </c>
      <c r="H132" s="57">
        <v>0</v>
      </c>
      <c r="I132" s="57">
        <v>0</v>
      </c>
      <c r="J132" s="57">
        <v>0</v>
      </c>
      <c r="K132" s="57">
        <v>0</v>
      </c>
      <c r="L132" s="57">
        <v>0</v>
      </c>
      <c r="M132" s="57">
        <v>0</v>
      </c>
      <c r="N132" s="57">
        <v>0</v>
      </c>
      <c r="O132" s="80">
        <f>SUM(C132:N132)</f>
        <v>0</v>
      </c>
      <c r="P132" s="101"/>
      <c r="Q132" s="101"/>
      <c r="R132" s="101"/>
      <c r="S132" s="101"/>
      <c r="T132" s="101"/>
      <c r="U132" s="101"/>
      <c r="V132" s="101"/>
      <c r="W132" s="101"/>
      <c r="X132" s="101"/>
      <c r="Y132" s="101"/>
      <c r="Z132" s="101"/>
      <c r="AA132" s="101"/>
      <c r="AB132" s="101"/>
    </row>
    <row r="133" spans="2:28" s="17" customFormat="1">
      <c r="B133" s="44" t="s">
        <v>24</v>
      </c>
      <c r="C133" s="47">
        <v>0</v>
      </c>
      <c r="D133" s="47">
        <v>0</v>
      </c>
      <c r="E133" s="47">
        <v>0</v>
      </c>
      <c r="F133" s="47">
        <v>0</v>
      </c>
      <c r="G133" s="47">
        <v>0</v>
      </c>
      <c r="H133" s="47">
        <v>0</v>
      </c>
      <c r="I133" s="47">
        <v>0</v>
      </c>
      <c r="J133" s="47">
        <v>0</v>
      </c>
      <c r="K133" s="47">
        <v>0</v>
      </c>
      <c r="L133" s="47">
        <v>0</v>
      </c>
      <c r="M133" s="47">
        <v>0</v>
      </c>
      <c r="N133" s="47">
        <v>0</v>
      </c>
      <c r="O133" s="80">
        <f t="shared" ref="O133:O134" si="33">SUM(C133:N133)</f>
        <v>0</v>
      </c>
      <c r="P133" s="101"/>
      <c r="Q133" s="101"/>
      <c r="R133" s="101"/>
      <c r="S133" s="101"/>
      <c r="T133" s="101"/>
      <c r="U133" s="101"/>
      <c r="V133" s="101"/>
      <c r="W133" s="101"/>
      <c r="X133" s="101"/>
      <c r="Y133" s="101"/>
      <c r="Z133" s="101"/>
      <c r="AA133" s="101"/>
      <c r="AB133" s="101"/>
    </row>
    <row r="134" spans="2:28">
      <c r="B134" s="23" t="s">
        <v>31</v>
      </c>
      <c r="C134" s="57">
        <v>0</v>
      </c>
      <c r="D134" s="57">
        <v>0</v>
      </c>
      <c r="E134" s="57">
        <v>0</v>
      </c>
      <c r="F134" s="57">
        <v>0</v>
      </c>
      <c r="G134" s="57">
        <v>0</v>
      </c>
      <c r="H134" s="57">
        <v>0</v>
      </c>
      <c r="I134" s="57">
        <v>0</v>
      </c>
      <c r="J134" s="57">
        <v>0</v>
      </c>
      <c r="K134" s="57">
        <v>0</v>
      </c>
      <c r="L134" s="57">
        <v>0</v>
      </c>
      <c r="M134" s="57">
        <v>0</v>
      </c>
      <c r="N134" s="57">
        <v>0</v>
      </c>
      <c r="O134" s="80">
        <f t="shared" si="33"/>
        <v>0</v>
      </c>
      <c r="P134" s="101"/>
      <c r="Q134" s="101"/>
      <c r="R134" s="101"/>
      <c r="S134" s="101"/>
      <c r="T134" s="101"/>
      <c r="U134" s="101"/>
      <c r="V134" s="101"/>
      <c r="W134" s="101"/>
      <c r="X134" s="101"/>
      <c r="Y134" s="101"/>
      <c r="Z134" s="101"/>
      <c r="AA134" s="101"/>
      <c r="AB134" s="101"/>
    </row>
    <row r="135" spans="2:28">
      <c r="B135" s="23" t="s">
        <v>32</v>
      </c>
      <c r="C135" s="57">
        <v>0</v>
      </c>
      <c r="D135" s="57">
        <v>0</v>
      </c>
      <c r="E135" s="57">
        <v>0</v>
      </c>
      <c r="F135" s="57">
        <v>0</v>
      </c>
      <c r="G135" s="57">
        <v>0</v>
      </c>
      <c r="H135" s="57">
        <v>0</v>
      </c>
      <c r="I135" s="57">
        <v>0</v>
      </c>
      <c r="J135" s="57">
        <v>0</v>
      </c>
      <c r="K135" s="57">
        <v>0</v>
      </c>
      <c r="L135" s="57">
        <v>0</v>
      </c>
      <c r="M135" s="57">
        <v>0</v>
      </c>
      <c r="N135" s="57">
        <v>0</v>
      </c>
      <c r="O135" s="80">
        <f>SUM(C135:N135)</f>
        <v>0</v>
      </c>
      <c r="P135" s="101"/>
      <c r="Q135" s="101"/>
      <c r="R135" s="101"/>
      <c r="S135" s="101"/>
      <c r="T135" s="101"/>
      <c r="U135" s="101"/>
      <c r="V135" s="101"/>
      <c r="W135" s="101"/>
      <c r="X135" s="101"/>
      <c r="Y135" s="101"/>
      <c r="Z135" s="101"/>
      <c r="AA135" s="101"/>
      <c r="AB135" s="101"/>
    </row>
    <row r="136" spans="2:28">
      <c r="B136" s="84" t="s">
        <v>33</v>
      </c>
      <c r="C136" s="85">
        <f>+C137+C138+C139</f>
        <v>0</v>
      </c>
      <c r="D136" s="85">
        <f t="shared" ref="D136:N136" si="34">+D137+D138+D139</f>
        <v>0</v>
      </c>
      <c r="E136" s="85">
        <f t="shared" si="34"/>
        <v>0</v>
      </c>
      <c r="F136" s="85">
        <f t="shared" si="34"/>
        <v>0</v>
      </c>
      <c r="G136" s="85">
        <f t="shared" si="34"/>
        <v>0</v>
      </c>
      <c r="H136" s="85">
        <f t="shared" si="34"/>
        <v>0</v>
      </c>
      <c r="I136" s="85">
        <f t="shared" si="34"/>
        <v>0</v>
      </c>
      <c r="J136" s="85">
        <f t="shared" si="34"/>
        <v>0</v>
      </c>
      <c r="K136" s="85">
        <f t="shared" si="34"/>
        <v>0</v>
      </c>
      <c r="L136" s="85">
        <f t="shared" si="34"/>
        <v>0</v>
      </c>
      <c r="M136" s="85">
        <f t="shared" si="34"/>
        <v>0</v>
      </c>
      <c r="N136" s="85">
        <f t="shared" si="34"/>
        <v>0</v>
      </c>
      <c r="O136" s="87">
        <f>+O137+O138+O139</f>
        <v>0</v>
      </c>
      <c r="P136" s="101"/>
      <c r="Q136" s="101"/>
      <c r="R136" s="101"/>
      <c r="S136" s="101"/>
      <c r="T136" s="101"/>
      <c r="U136" s="101"/>
      <c r="V136" s="101"/>
      <c r="W136" s="101"/>
      <c r="X136" s="101"/>
      <c r="Y136" s="101"/>
      <c r="Z136" s="101"/>
      <c r="AA136" s="101"/>
      <c r="AB136" s="101"/>
    </row>
    <row r="137" spans="2:28">
      <c r="B137" s="23" t="s">
        <v>30</v>
      </c>
      <c r="C137" s="57">
        <v>0</v>
      </c>
      <c r="D137" s="57">
        <v>0</v>
      </c>
      <c r="E137" s="57">
        <v>0</v>
      </c>
      <c r="F137" s="57">
        <v>0</v>
      </c>
      <c r="G137" s="57">
        <v>0</v>
      </c>
      <c r="H137" s="57">
        <v>0</v>
      </c>
      <c r="I137" s="57">
        <v>0</v>
      </c>
      <c r="J137" s="57">
        <v>0</v>
      </c>
      <c r="K137" s="57">
        <v>0</v>
      </c>
      <c r="L137" s="57">
        <v>0</v>
      </c>
      <c r="M137" s="57">
        <v>0</v>
      </c>
      <c r="N137" s="57">
        <v>0</v>
      </c>
      <c r="O137" s="80">
        <f>SUM(C137:N137)</f>
        <v>0</v>
      </c>
      <c r="P137" s="101"/>
      <c r="Q137" s="101"/>
      <c r="R137" s="101"/>
      <c r="S137" s="101"/>
      <c r="T137" s="101"/>
      <c r="U137" s="101"/>
      <c r="V137" s="101"/>
      <c r="W137" s="101"/>
      <c r="X137" s="101"/>
      <c r="Y137" s="101"/>
      <c r="Z137" s="101"/>
      <c r="AA137" s="101"/>
      <c r="AB137" s="101"/>
    </row>
    <row r="138" spans="2:28">
      <c r="B138" s="23" t="s">
        <v>31</v>
      </c>
      <c r="C138" s="57">
        <v>0</v>
      </c>
      <c r="D138" s="57">
        <v>0</v>
      </c>
      <c r="E138" s="57">
        <v>0</v>
      </c>
      <c r="F138" s="57">
        <v>0</v>
      </c>
      <c r="G138" s="57">
        <v>0</v>
      </c>
      <c r="H138" s="57">
        <v>0</v>
      </c>
      <c r="I138" s="57">
        <v>0</v>
      </c>
      <c r="J138" s="57">
        <v>0</v>
      </c>
      <c r="K138" s="57">
        <v>0</v>
      </c>
      <c r="L138" s="57">
        <v>0</v>
      </c>
      <c r="M138" s="57">
        <v>0</v>
      </c>
      <c r="N138" s="57">
        <v>0</v>
      </c>
      <c r="O138" s="80">
        <f>SUM(C138:N138)</f>
        <v>0</v>
      </c>
      <c r="P138" s="101"/>
      <c r="Q138" s="101"/>
      <c r="R138" s="101"/>
      <c r="S138" s="101"/>
      <c r="T138" s="101"/>
      <c r="U138" s="101"/>
      <c r="V138" s="101"/>
      <c r="W138" s="101"/>
      <c r="X138" s="101"/>
      <c r="Y138" s="101"/>
      <c r="Z138" s="101"/>
      <c r="AA138" s="101"/>
      <c r="AB138" s="101"/>
    </row>
    <row r="139" spans="2:28">
      <c r="B139" s="23" t="s">
        <v>32</v>
      </c>
      <c r="C139" s="57">
        <v>0</v>
      </c>
      <c r="D139" s="57">
        <v>0</v>
      </c>
      <c r="E139" s="57">
        <v>0</v>
      </c>
      <c r="F139" s="57">
        <v>0</v>
      </c>
      <c r="G139" s="57">
        <v>0</v>
      </c>
      <c r="H139" s="57">
        <v>0</v>
      </c>
      <c r="I139" s="57">
        <v>0</v>
      </c>
      <c r="J139" s="57">
        <v>0</v>
      </c>
      <c r="K139" s="57">
        <v>0</v>
      </c>
      <c r="L139" s="57">
        <v>0</v>
      </c>
      <c r="M139" s="57">
        <v>0</v>
      </c>
      <c r="N139" s="57">
        <v>0</v>
      </c>
      <c r="O139" s="80">
        <f>SUM(C139:N139)</f>
        <v>0</v>
      </c>
      <c r="P139" s="101"/>
      <c r="Q139" s="101"/>
      <c r="R139" s="101"/>
      <c r="S139" s="101"/>
      <c r="T139" s="101"/>
      <c r="U139" s="101"/>
      <c r="V139" s="101"/>
      <c r="W139" s="101"/>
      <c r="X139" s="101"/>
      <c r="Y139" s="101"/>
      <c r="Z139" s="101"/>
      <c r="AA139" s="101"/>
      <c r="AB139" s="101"/>
    </row>
    <row r="140" spans="2:28">
      <c r="B140" s="23"/>
      <c r="C140" s="22"/>
      <c r="D140" s="22"/>
      <c r="E140" s="22"/>
      <c r="F140" s="22"/>
      <c r="G140" s="45"/>
      <c r="H140" s="46"/>
      <c r="I140" s="53"/>
      <c r="J140" s="57"/>
      <c r="K140" s="57"/>
      <c r="L140" s="57"/>
      <c r="M140" s="57"/>
      <c r="N140" s="57"/>
      <c r="O140" s="41"/>
      <c r="P140" s="101"/>
      <c r="Q140" s="101"/>
      <c r="R140" s="101"/>
      <c r="S140" s="101"/>
      <c r="T140" s="101"/>
      <c r="U140" s="101"/>
      <c r="V140" s="101"/>
      <c r="W140" s="101"/>
      <c r="X140" s="101"/>
      <c r="Y140" s="101"/>
      <c r="Z140" s="101"/>
      <c r="AA140" s="101"/>
      <c r="AB140" s="101"/>
    </row>
    <row r="141" spans="2:28" ht="15.75" thickBot="1">
      <c r="B141" s="88" t="s">
        <v>57</v>
      </c>
      <c r="C141" s="89">
        <f>+C142+C148</f>
        <v>0</v>
      </c>
      <c r="D141" s="89">
        <f t="shared" ref="D141:O141" si="35">+D142+D148</f>
        <v>0</v>
      </c>
      <c r="E141" s="89">
        <f t="shared" si="35"/>
        <v>0</v>
      </c>
      <c r="F141" s="89">
        <f t="shared" si="35"/>
        <v>0</v>
      </c>
      <c r="G141" s="89">
        <f t="shared" si="35"/>
        <v>0</v>
      </c>
      <c r="H141" s="89">
        <f t="shared" si="35"/>
        <v>0</v>
      </c>
      <c r="I141" s="89">
        <f t="shared" si="35"/>
        <v>0</v>
      </c>
      <c r="J141" s="89">
        <f t="shared" si="35"/>
        <v>0</v>
      </c>
      <c r="K141" s="89">
        <f t="shared" si="35"/>
        <v>0</v>
      </c>
      <c r="L141" s="89">
        <f t="shared" si="35"/>
        <v>0</v>
      </c>
      <c r="M141" s="89">
        <f t="shared" si="35"/>
        <v>0</v>
      </c>
      <c r="N141" s="89">
        <f t="shared" si="35"/>
        <v>0</v>
      </c>
      <c r="O141" s="89">
        <f t="shared" si="35"/>
        <v>0</v>
      </c>
      <c r="P141" s="101"/>
      <c r="Q141" s="101"/>
      <c r="R141" s="101"/>
      <c r="S141" s="101"/>
      <c r="T141" s="101"/>
      <c r="U141" s="101"/>
      <c r="V141" s="101"/>
      <c r="W141" s="101"/>
      <c r="X141" s="101"/>
      <c r="Y141" s="101"/>
      <c r="Z141" s="101"/>
      <c r="AA141" s="101"/>
      <c r="AB141" s="101"/>
    </row>
    <row r="142" spans="2:28" ht="15.75" thickTop="1">
      <c r="B142" s="91" t="s">
        <v>29</v>
      </c>
      <c r="C142" s="85">
        <f t="shared" ref="C142:N142" si="36">+C143+C145+C146</f>
        <v>0</v>
      </c>
      <c r="D142" s="85">
        <f t="shared" si="36"/>
        <v>0</v>
      </c>
      <c r="E142" s="86">
        <f>+E143+E145+E146</f>
        <v>0</v>
      </c>
      <c r="F142" s="86">
        <f t="shared" si="36"/>
        <v>0</v>
      </c>
      <c r="G142" s="86">
        <f t="shared" si="36"/>
        <v>0</v>
      </c>
      <c r="H142" s="86">
        <f t="shared" si="36"/>
        <v>0</v>
      </c>
      <c r="I142" s="86">
        <f t="shared" si="36"/>
        <v>0</v>
      </c>
      <c r="J142" s="86">
        <f t="shared" si="36"/>
        <v>0</v>
      </c>
      <c r="K142" s="86">
        <f t="shared" si="36"/>
        <v>0</v>
      </c>
      <c r="L142" s="86">
        <f t="shared" si="36"/>
        <v>0</v>
      </c>
      <c r="M142" s="86">
        <f t="shared" si="36"/>
        <v>0</v>
      </c>
      <c r="N142" s="86">
        <f t="shared" si="36"/>
        <v>0</v>
      </c>
      <c r="O142" s="86">
        <f>+O143+O145+O146</f>
        <v>0</v>
      </c>
      <c r="P142" s="101"/>
      <c r="Q142" s="101"/>
      <c r="R142" s="101"/>
      <c r="S142" s="101"/>
      <c r="T142" s="101"/>
      <c r="U142" s="101"/>
      <c r="V142" s="101"/>
      <c r="W142" s="101"/>
      <c r="X142" s="101"/>
      <c r="Y142" s="101"/>
      <c r="Z142" s="101"/>
      <c r="AA142" s="101"/>
      <c r="AB142" s="101"/>
    </row>
    <row r="143" spans="2:28">
      <c r="B143" s="23" t="s">
        <v>30</v>
      </c>
      <c r="C143" s="57">
        <v>0</v>
      </c>
      <c r="D143" s="57">
        <v>0</v>
      </c>
      <c r="E143" s="57">
        <v>0</v>
      </c>
      <c r="F143" s="57">
        <v>0</v>
      </c>
      <c r="G143" s="57">
        <v>0</v>
      </c>
      <c r="H143" s="57">
        <v>0</v>
      </c>
      <c r="I143" s="57">
        <v>0</v>
      </c>
      <c r="J143" s="57">
        <v>0</v>
      </c>
      <c r="K143" s="57">
        <v>0</v>
      </c>
      <c r="L143" s="57">
        <v>0</v>
      </c>
      <c r="M143" s="57">
        <v>0</v>
      </c>
      <c r="N143" s="57">
        <v>0</v>
      </c>
      <c r="O143" s="80">
        <f>SUM(C143:N143)</f>
        <v>0</v>
      </c>
      <c r="P143" s="101"/>
      <c r="Q143" s="101"/>
      <c r="R143" s="101"/>
      <c r="S143" s="101"/>
      <c r="T143" s="101"/>
      <c r="U143" s="101"/>
      <c r="V143" s="101"/>
      <c r="W143" s="101"/>
      <c r="X143" s="101"/>
      <c r="Y143" s="101"/>
      <c r="Z143" s="101"/>
      <c r="AA143" s="101"/>
      <c r="AB143" s="101"/>
    </row>
    <row r="144" spans="2:28" s="17" customFormat="1">
      <c r="B144" s="44" t="s">
        <v>24</v>
      </c>
      <c r="C144" s="47">
        <v>0</v>
      </c>
      <c r="D144" s="47">
        <v>0</v>
      </c>
      <c r="E144" s="47">
        <v>0</v>
      </c>
      <c r="F144" s="47">
        <v>0</v>
      </c>
      <c r="G144" s="47">
        <v>0</v>
      </c>
      <c r="H144" s="47">
        <v>0</v>
      </c>
      <c r="I144" s="47">
        <v>0</v>
      </c>
      <c r="J144" s="47">
        <v>0</v>
      </c>
      <c r="K144" s="47">
        <v>0</v>
      </c>
      <c r="L144" s="47">
        <v>0</v>
      </c>
      <c r="M144" s="47">
        <v>0</v>
      </c>
      <c r="N144" s="47">
        <v>0</v>
      </c>
      <c r="O144" s="98">
        <f t="shared" ref="O144:O147" si="37">SUM(C144:N144)</f>
        <v>0</v>
      </c>
      <c r="P144" s="101"/>
      <c r="Q144" s="101"/>
      <c r="R144" s="101"/>
      <c r="S144" s="101"/>
      <c r="T144" s="101"/>
      <c r="U144" s="101"/>
      <c r="V144" s="101"/>
      <c r="W144" s="101"/>
      <c r="X144" s="101"/>
      <c r="Y144" s="101"/>
      <c r="Z144" s="101"/>
      <c r="AA144" s="101"/>
      <c r="AB144" s="101"/>
    </row>
    <row r="145" spans="2:28">
      <c r="B145" s="23" t="s">
        <v>31</v>
      </c>
      <c r="C145" s="57">
        <v>0</v>
      </c>
      <c r="D145" s="57">
        <v>0</v>
      </c>
      <c r="E145" s="47">
        <v>0</v>
      </c>
      <c r="F145" s="57">
        <v>0</v>
      </c>
      <c r="G145" s="57">
        <v>0</v>
      </c>
      <c r="H145" s="57">
        <v>0</v>
      </c>
      <c r="I145" s="57">
        <v>0</v>
      </c>
      <c r="J145" s="57">
        <v>0</v>
      </c>
      <c r="K145" s="57">
        <v>0</v>
      </c>
      <c r="L145" s="57">
        <v>0</v>
      </c>
      <c r="M145" s="57">
        <v>0</v>
      </c>
      <c r="N145" s="57">
        <v>0</v>
      </c>
      <c r="O145" s="96">
        <f t="shared" si="37"/>
        <v>0</v>
      </c>
      <c r="P145" s="101"/>
      <c r="Q145" s="101"/>
      <c r="R145" s="101"/>
      <c r="S145" s="101"/>
      <c r="T145" s="101"/>
      <c r="U145" s="101"/>
      <c r="V145" s="101"/>
      <c r="W145" s="101"/>
      <c r="X145" s="101"/>
      <c r="Y145" s="101"/>
      <c r="Z145" s="101"/>
      <c r="AA145" s="101"/>
      <c r="AB145" s="101"/>
    </row>
    <row r="146" spans="2:28">
      <c r="B146" s="23" t="s">
        <v>32</v>
      </c>
      <c r="C146" s="57">
        <v>0</v>
      </c>
      <c r="D146" s="57">
        <v>0</v>
      </c>
      <c r="E146" s="47">
        <v>0</v>
      </c>
      <c r="F146" s="57">
        <v>0</v>
      </c>
      <c r="G146" s="57">
        <v>0</v>
      </c>
      <c r="H146" s="57">
        <v>0</v>
      </c>
      <c r="I146" s="57">
        <v>0</v>
      </c>
      <c r="J146" s="57">
        <v>0</v>
      </c>
      <c r="K146" s="57">
        <v>0</v>
      </c>
      <c r="L146" s="57">
        <v>0</v>
      </c>
      <c r="M146" s="57">
        <v>0</v>
      </c>
      <c r="N146" s="57">
        <v>0</v>
      </c>
      <c r="O146" s="96">
        <f t="shared" si="37"/>
        <v>0</v>
      </c>
      <c r="P146" s="101"/>
      <c r="Q146" s="101"/>
      <c r="R146" s="101"/>
      <c r="S146" s="101"/>
      <c r="T146" s="101"/>
      <c r="U146" s="101"/>
      <c r="V146" s="101"/>
      <c r="W146" s="101"/>
      <c r="X146" s="101"/>
      <c r="Y146" s="101"/>
      <c r="Z146" s="101"/>
      <c r="AA146" s="101"/>
      <c r="AB146" s="101"/>
    </row>
    <row r="147" spans="2:28" s="17" customFormat="1">
      <c r="B147" s="44" t="s">
        <v>24</v>
      </c>
      <c r="C147" s="47">
        <v>0</v>
      </c>
      <c r="D147" s="47">
        <v>0</v>
      </c>
      <c r="E147" s="47">
        <v>0</v>
      </c>
      <c r="F147" s="47">
        <v>0</v>
      </c>
      <c r="G147" s="47">
        <v>0</v>
      </c>
      <c r="H147" s="47">
        <v>0</v>
      </c>
      <c r="I147" s="47">
        <v>0</v>
      </c>
      <c r="J147" s="47">
        <v>0</v>
      </c>
      <c r="K147" s="47">
        <v>0</v>
      </c>
      <c r="L147" s="47">
        <v>0</v>
      </c>
      <c r="M147" s="47">
        <v>0</v>
      </c>
      <c r="N147" s="47">
        <v>0</v>
      </c>
      <c r="O147" s="80">
        <f t="shared" si="37"/>
        <v>0</v>
      </c>
      <c r="P147" s="101"/>
      <c r="Q147" s="101"/>
      <c r="R147" s="101"/>
      <c r="S147" s="101"/>
      <c r="T147" s="101"/>
      <c r="U147" s="101"/>
      <c r="V147" s="101"/>
      <c r="W147" s="101"/>
      <c r="X147" s="101"/>
      <c r="Y147" s="101"/>
      <c r="Z147" s="101"/>
      <c r="AA147" s="101"/>
      <c r="AB147" s="101"/>
    </row>
    <row r="148" spans="2:28">
      <c r="B148" s="84" t="s">
        <v>33</v>
      </c>
      <c r="C148" s="85">
        <f t="shared" ref="C148:O148" si="38">+C149+C150+C151</f>
        <v>0</v>
      </c>
      <c r="D148" s="85">
        <f t="shared" si="38"/>
        <v>0</v>
      </c>
      <c r="E148" s="85">
        <f t="shared" si="38"/>
        <v>0</v>
      </c>
      <c r="F148" s="85">
        <f t="shared" si="38"/>
        <v>0</v>
      </c>
      <c r="G148" s="85">
        <f t="shared" si="38"/>
        <v>0</v>
      </c>
      <c r="H148" s="85">
        <f t="shared" si="38"/>
        <v>0</v>
      </c>
      <c r="I148" s="85">
        <f t="shared" si="38"/>
        <v>0</v>
      </c>
      <c r="J148" s="85">
        <f t="shared" si="38"/>
        <v>0</v>
      </c>
      <c r="K148" s="85">
        <f t="shared" si="38"/>
        <v>0</v>
      </c>
      <c r="L148" s="85">
        <f t="shared" si="38"/>
        <v>0</v>
      </c>
      <c r="M148" s="85">
        <f t="shared" si="38"/>
        <v>0</v>
      </c>
      <c r="N148" s="85">
        <f t="shared" si="38"/>
        <v>0</v>
      </c>
      <c r="O148" s="86">
        <f t="shared" si="38"/>
        <v>0</v>
      </c>
      <c r="P148" s="101"/>
      <c r="Q148" s="101"/>
      <c r="R148" s="101"/>
      <c r="S148" s="101"/>
      <c r="T148" s="101"/>
      <c r="U148" s="101"/>
      <c r="V148" s="101"/>
      <c r="W148" s="101"/>
      <c r="X148" s="101"/>
      <c r="Y148" s="101"/>
      <c r="Z148" s="101"/>
      <c r="AA148" s="101"/>
      <c r="AB148" s="101"/>
    </row>
    <row r="149" spans="2:28">
      <c r="B149" s="11" t="s">
        <v>30</v>
      </c>
      <c r="C149" s="57">
        <v>0</v>
      </c>
      <c r="D149" s="57">
        <v>0</v>
      </c>
      <c r="E149" s="57">
        <v>0</v>
      </c>
      <c r="F149" s="57">
        <v>0</v>
      </c>
      <c r="G149" s="57">
        <v>0</v>
      </c>
      <c r="H149" s="57">
        <v>0</v>
      </c>
      <c r="I149" s="57">
        <v>0</v>
      </c>
      <c r="J149" s="57">
        <v>0</v>
      </c>
      <c r="K149" s="57">
        <v>0</v>
      </c>
      <c r="L149" s="57">
        <v>0</v>
      </c>
      <c r="M149" s="57">
        <v>0</v>
      </c>
      <c r="N149" s="57">
        <v>0</v>
      </c>
      <c r="O149" s="80">
        <f>SUM(C149:N149)</f>
        <v>0</v>
      </c>
      <c r="P149" s="101"/>
      <c r="Q149" s="101"/>
      <c r="R149" s="101"/>
      <c r="S149" s="101"/>
      <c r="T149" s="101"/>
      <c r="U149" s="101"/>
      <c r="V149" s="101"/>
      <c r="W149" s="101"/>
      <c r="X149" s="101"/>
      <c r="Y149" s="101"/>
      <c r="Z149" s="101"/>
      <c r="AA149" s="101"/>
      <c r="AB149" s="101"/>
    </row>
    <row r="150" spans="2:28">
      <c r="B150" s="11" t="s">
        <v>31</v>
      </c>
      <c r="C150" s="57">
        <v>0</v>
      </c>
      <c r="D150" s="57">
        <v>0</v>
      </c>
      <c r="E150" s="57">
        <v>0</v>
      </c>
      <c r="F150" s="57">
        <v>0</v>
      </c>
      <c r="G150" s="57">
        <v>0</v>
      </c>
      <c r="H150" s="57">
        <v>0</v>
      </c>
      <c r="I150" s="57">
        <v>0</v>
      </c>
      <c r="J150" s="57">
        <v>0</v>
      </c>
      <c r="K150" s="57">
        <v>0</v>
      </c>
      <c r="L150" s="57">
        <v>0</v>
      </c>
      <c r="M150" s="57">
        <v>0</v>
      </c>
      <c r="N150" s="57">
        <v>0</v>
      </c>
      <c r="O150" s="80">
        <f t="shared" ref="O150:O151" si="39">SUM(C150:N150)</f>
        <v>0</v>
      </c>
      <c r="P150" s="101"/>
      <c r="Q150" s="101"/>
      <c r="R150" s="101"/>
      <c r="S150" s="101"/>
      <c r="T150" s="101"/>
      <c r="U150" s="101"/>
      <c r="V150" s="101"/>
      <c r="W150" s="101"/>
      <c r="X150" s="101"/>
      <c r="Y150" s="101"/>
      <c r="Z150" s="101"/>
      <c r="AA150" s="101"/>
      <c r="AB150" s="101"/>
    </row>
    <row r="151" spans="2:28">
      <c r="B151" s="11" t="s">
        <v>32</v>
      </c>
      <c r="C151" s="57">
        <v>0</v>
      </c>
      <c r="D151" s="57">
        <v>0</v>
      </c>
      <c r="E151" s="57">
        <v>0</v>
      </c>
      <c r="F151" s="57">
        <v>0</v>
      </c>
      <c r="G151" s="57">
        <v>0</v>
      </c>
      <c r="H151" s="57">
        <v>0</v>
      </c>
      <c r="I151" s="57">
        <v>0</v>
      </c>
      <c r="J151" s="57">
        <v>0</v>
      </c>
      <c r="K151" s="57">
        <v>0</v>
      </c>
      <c r="L151" s="57">
        <v>0</v>
      </c>
      <c r="M151" s="57">
        <v>0</v>
      </c>
      <c r="N151" s="57">
        <v>0</v>
      </c>
      <c r="O151" s="80">
        <f t="shared" si="39"/>
        <v>0</v>
      </c>
      <c r="P151" s="101"/>
      <c r="Q151" s="101"/>
      <c r="R151" s="101"/>
      <c r="S151" s="101"/>
      <c r="T151" s="101"/>
      <c r="U151" s="101"/>
      <c r="V151" s="101"/>
      <c r="W151" s="101"/>
      <c r="X151" s="101"/>
      <c r="Y151" s="101"/>
      <c r="Z151" s="101"/>
      <c r="AA151" s="101"/>
      <c r="AB151" s="101"/>
    </row>
    <row r="152" spans="2:28">
      <c r="B152" s="11"/>
      <c r="C152" s="63"/>
      <c r="D152" s="63"/>
      <c r="E152" s="63"/>
      <c r="F152" s="63"/>
      <c r="G152" s="63"/>
      <c r="H152" s="63"/>
      <c r="I152" s="63"/>
      <c r="J152" s="63"/>
      <c r="K152" s="63"/>
      <c r="L152" s="63"/>
      <c r="M152" s="63"/>
      <c r="N152" s="63"/>
      <c r="O152" s="43"/>
      <c r="P152" s="101"/>
      <c r="Q152" s="101"/>
      <c r="R152" s="101"/>
      <c r="S152" s="101"/>
      <c r="T152" s="101"/>
      <c r="U152" s="101"/>
      <c r="V152" s="101"/>
      <c r="W152" s="101"/>
      <c r="X152" s="101"/>
      <c r="Y152" s="101"/>
      <c r="Z152" s="101"/>
      <c r="AA152" s="101"/>
      <c r="AB152" s="101"/>
    </row>
    <row r="153" spans="2:28" s="10" customFormat="1" ht="15.75" thickBot="1">
      <c r="B153" s="88" t="s">
        <v>58</v>
      </c>
      <c r="C153" s="89">
        <f>+C154+C158</f>
        <v>16113.939434730004</v>
      </c>
      <c r="D153" s="89">
        <f t="shared" ref="D153:N153" si="40">+D154+D158</f>
        <v>16113.939434730004</v>
      </c>
      <c r="E153" s="89">
        <f t="shared" si="40"/>
        <v>16113.939434730004</v>
      </c>
      <c r="F153" s="89">
        <f t="shared" si="40"/>
        <v>16113.939434730004</v>
      </c>
      <c r="G153" s="89">
        <f t="shared" si="40"/>
        <v>16113.939434730004</v>
      </c>
      <c r="H153" s="89">
        <f t="shared" si="40"/>
        <v>16113.939434730004</v>
      </c>
      <c r="I153" s="89">
        <f t="shared" si="40"/>
        <v>16113.939434730004</v>
      </c>
      <c r="J153" s="89">
        <f t="shared" si="40"/>
        <v>0</v>
      </c>
      <c r="K153" s="89">
        <f t="shared" si="40"/>
        <v>0</v>
      </c>
      <c r="L153" s="89">
        <f t="shared" si="40"/>
        <v>0</v>
      </c>
      <c r="M153" s="89">
        <f t="shared" si="40"/>
        <v>0</v>
      </c>
      <c r="N153" s="89">
        <f t="shared" si="40"/>
        <v>0</v>
      </c>
      <c r="O153" s="92"/>
      <c r="P153" s="101"/>
      <c r="Q153" s="101"/>
      <c r="R153" s="101"/>
      <c r="S153" s="101"/>
      <c r="T153" s="101"/>
      <c r="U153" s="101"/>
      <c r="V153" s="101"/>
      <c r="W153" s="101"/>
      <c r="X153" s="101"/>
      <c r="Y153" s="101"/>
      <c r="Z153" s="101"/>
      <c r="AA153" s="101"/>
      <c r="AB153" s="101"/>
    </row>
    <row r="154" spans="2:28" s="10" customFormat="1" ht="15.75" thickTop="1">
      <c r="B154" s="91" t="s">
        <v>29</v>
      </c>
      <c r="C154" s="85">
        <f>SUM(C155:C157)</f>
        <v>16113.939434730004</v>
      </c>
      <c r="D154" s="85">
        <f t="shared" ref="D154:N154" si="41">SUM(D155:D157)</f>
        <v>16113.939434730004</v>
      </c>
      <c r="E154" s="85">
        <f t="shared" si="41"/>
        <v>16113.939434730004</v>
      </c>
      <c r="F154" s="85">
        <f t="shared" si="41"/>
        <v>16113.939434730004</v>
      </c>
      <c r="G154" s="85">
        <f t="shared" si="41"/>
        <v>16113.939434730004</v>
      </c>
      <c r="H154" s="85">
        <f t="shared" si="41"/>
        <v>16113.939434730004</v>
      </c>
      <c r="I154" s="85">
        <f t="shared" si="41"/>
        <v>16113.939434730004</v>
      </c>
      <c r="J154" s="85">
        <f t="shared" si="41"/>
        <v>0</v>
      </c>
      <c r="K154" s="85">
        <f t="shared" si="41"/>
        <v>0</v>
      </c>
      <c r="L154" s="85">
        <f t="shared" si="41"/>
        <v>0</v>
      </c>
      <c r="M154" s="85">
        <f t="shared" si="41"/>
        <v>0</v>
      </c>
      <c r="N154" s="85">
        <f t="shared" si="41"/>
        <v>0</v>
      </c>
      <c r="O154" s="87"/>
      <c r="P154" s="101"/>
      <c r="Q154" s="101"/>
      <c r="R154" s="101"/>
      <c r="S154" s="101"/>
      <c r="T154" s="101"/>
      <c r="U154" s="101"/>
      <c r="V154" s="101"/>
      <c r="W154" s="101"/>
      <c r="X154" s="101"/>
      <c r="Y154" s="101"/>
      <c r="Z154" s="101"/>
      <c r="AA154" s="101"/>
      <c r="AB154" s="101"/>
    </row>
    <row r="155" spans="2:28" s="10" customFormat="1">
      <c r="B155" s="11" t="s">
        <v>30</v>
      </c>
      <c r="C155" s="48">
        <v>16113.939434730004</v>
      </c>
      <c r="D155" s="57">
        <v>16113.939434730004</v>
      </c>
      <c r="E155" s="57">
        <v>16113.939434730004</v>
      </c>
      <c r="F155" s="57">
        <v>16113.939434730004</v>
      </c>
      <c r="G155" s="57">
        <v>16113.939434730004</v>
      </c>
      <c r="H155" s="57">
        <v>16113.939434730004</v>
      </c>
      <c r="I155" s="57">
        <v>16113.939434730004</v>
      </c>
      <c r="J155" s="57">
        <v>0</v>
      </c>
      <c r="K155" s="57">
        <v>0</v>
      </c>
      <c r="L155" s="57">
        <v>0</v>
      </c>
      <c r="M155" s="57">
        <v>0</v>
      </c>
      <c r="N155" s="57">
        <v>0</v>
      </c>
      <c r="O155" s="80"/>
      <c r="P155" s="101"/>
      <c r="Q155" s="101"/>
      <c r="R155" s="101"/>
      <c r="S155" s="101"/>
      <c r="T155" s="101"/>
      <c r="U155" s="101"/>
      <c r="V155" s="101"/>
      <c r="W155" s="101"/>
      <c r="X155" s="101"/>
      <c r="Y155" s="101"/>
      <c r="Z155" s="101"/>
      <c r="AA155" s="101"/>
      <c r="AB155" s="101"/>
    </row>
    <row r="156" spans="2:28" s="10" customFormat="1">
      <c r="B156" s="11" t="s">
        <v>31</v>
      </c>
      <c r="C156" s="52">
        <v>0</v>
      </c>
      <c r="D156" s="52">
        <v>0</v>
      </c>
      <c r="E156" s="52">
        <v>0</v>
      </c>
      <c r="F156" s="52">
        <v>0</v>
      </c>
      <c r="G156" s="52">
        <v>0</v>
      </c>
      <c r="H156" s="52">
        <v>0</v>
      </c>
      <c r="I156" s="52">
        <v>0</v>
      </c>
      <c r="J156" s="52">
        <v>0</v>
      </c>
      <c r="K156" s="52">
        <v>0</v>
      </c>
      <c r="L156" s="52">
        <v>0</v>
      </c>
      <c r="M156" s="52">
        <v>0</v>
      </c>
      <c r="N156" s="52">
        <v>0</v>
      </c>
      <c r="O156" s="80"/>
      <c r="P156" s="101"/>
      <c r="Q156" s="101"/>
      <c r="R156" s="101"/>
      <c r="S156" s="101"/>
      <c r="T156" s="101"/>
      <c r="U156" s="101"/>
      <c r="V156" s="101"/>
      <c r="W156" s="101"/>
      <c r="X156" s="101"/>
      <c r="Y156" s="101"/>
      <c r="Z156" s="101"/>
      <c r="AA156" s="101"/>
      <c r="AB156" s="101"/>
    </row>
    <row r="157" spans="2:28" s="10" customFormat="1">
      <c r="B157" s="11" t="s">
        <v>32</v>
      </c>
      <c r="C157" s="52">
        <v>0</v>
      </c>
      <c r="D157" s="52">
        <v>0</v>
      </c>
      <c r="E157" s="52">
        <v>0</v>
      </c>
      <c r="F157" s="52">
        <v>0</v>
      </c>
      <c r="G157" s="52">
        <v>0</v>
      </c>
      <c r="H157" s="52">
        <v>0</v>
      </c>
      <c r="I157" s="52">
        <v>0</v>
      </c>
      <c r="J157" s="52">
        <v>0</v>
      </c>
      <c r="K157" s="52">
        <v>0</v>
      </c>
      <c r="L157" s="52">
        <v>0</v>
      </c>
      <c r="M157" s="52">
        <v>0</v>
      </c>
      <c r="N157" s="52">
        <v>0</v>
      </c>
      <c r="O157" s="80"/>
      <c r="P157" s="101"/>
      <c r="Q157" s="101"/>
      <c r="R157" s="101"/>
      <c r="S157" s="101"/>
      <c r="T157" s="101"/>
      <c r="U157" s="101"/>
      <c r="V157" s="101"/>
      <c r="W157" s="101"/>
      <c r="X157" s="101"/>
      <c r="Y157" s="101"/>
      <c r="Z157" s="101"/>
      <c r="AA157" s="101"/>
      <c r="AB157" s="101"/>
    </row>
    <row r="158" spans="2:28" s="10" customFormat="1">
      <c r="B158" s="84" t="s">
        <v>33</v>
      </c>
      <c r="C158" s="85">
        <f>SUM(C159:C161)</f>
        <v>0</v>
      </c>
      <c r="D158" s="85">
        <f t="shared" ref="D158:N158" si="42">SUM(D159:D161)</f>
        <v>0</v>
      </c>
      <c r="E158" s="85">
        <f t="shared" si="42"/>
        <v>0</v>
      </c>
      <c r="F158" s="85">
        <f t="shared" si="42"/>
        <v>0</v>
      </c>
      <c r="G158" s="85">
        <f t="shared" si="42"/>
        <v>0</v>
      </c>
      <c r="H158" s="85">
        <f t="shared" si="42"/>
        <v>0</v>
      </c>
      <c r="I158" s="85">
        <f t="shared" si="42"/>
        <v>0</v>
      </c>
      <c r="J158" s="85">
        <f t="shared" si="42"/>
        <v>0</v>
      </c>
      <c r="K158" s="85">
        <f t="shared" si="42"/>
        <v>0</v>
      </c>
      <c r="L158" s="85">
        <f t="shared" si="42"/>
        <v>0</v>
      </c>
      <c r="M158" s="85">
        <f t="shared" si="42"/>
        <v>0</v>
      </c>
      <c r="N158" s="85">
        <f t="shared" si="42"/>
        <v>0</v>
      </c>
      <c r="O158" s="87"/>
      <c r="P158" s="101"/>
      <c r="Q158" s="101"/>
      <c r="R158" s="101"/>
      <c r="S158" s="101"/>
      <c r="T158" s="101"/>
      <c r="U158" s="101"/>
      <c r="V158" s="101"/>
      <c r="W158" s="101"/>
      <c r="X158" s="101"/>
      <c r="Y158" s="101"/>
      <c r="Z158" s="101"/>
      <c r="AA158" s="101"/>
      <c r="AB158" s="101"/>
    </row>
    <row r="159" spans="2:28" s="10" customFormat="1">
      <c r="B159" s="11" t="s">
        <v>30</v>
      </c>
      <c r="C159" s="52">
        <v>0</v>
      </c>
      <c r="D159" s="52">
        <v>0</v>
      </c>
      <c r="E159" s="52">
        <v>0</v>
      </c>
      <c r="F159" s="52">
        <v>0</v>
      </c>
      <c r="G159" s="52">
        <v>0</v>
      </c>
      <c r="H159" s="52">
        <v>0</v>
      </c>
      <c r="I159" s="52">
        <v>0</v>
      </c>
      <c r="J159" s="52">
        <v>0</v>
      </c>
      <c r="K159" s="52">
        <v>0</v>
      </c>
      <c r="L159" s="52">
        <v>0</v>
      </c>
      <c r="M159" s="52">
        <v>0</v>
      </c>
      <c r="N159" s="52">
        <v>0</v>
      </c>
      <c r="O159" s="80"/>
      <c r="P159" s="101"/>
      <c r="Q159" s="101"/>
      <c r="R159" s="101"/>
      <c r="S159" s="101"/>
      <c r="T159" s="101"/>
      <c r="U159" s="101"/>
      <c r="V159" s="101"/>
      <c r="W159" s="101"/>
      <c r="X159" s="101"/>
      <c r="Y159" s="101"/>
      <c r="Z159" s="101"/>
      <c r="AA159" s="101"/>
      <c r="AB159" s="101"/>
    </row>
    <row r="160" spans="2:28" s="10" customFormat="1">
      <c r="B160" s="11" t="s">
        <v>31</v>
      </c>
      <c r="C160" s="52">
        <v>0</v>
      </c>
      <c r="D160" s="52">
        <v>0</v>
      </c>
      <c r="E160" s="52">
        <v>0</v>
      </c>
      <c r="F160" s="52">
        <v>0</v>
      </c>
      <c r="G160" s="52">
        <v>0</v>
      </c>
      <c r="H160" s="52">
        <v>0</v>
      </c>
      <c r="I160" s="52">
        <v>0</v>
      </c>
      <c r="J160" s="52">
        <v>0</v>
      </c>
      <c r="K160" s="52">
        <v>0</v>
      </c>
      <c r="L160" s="52">
        <v>0</v>
      </c>
      <c r="M160" s="52">
        <v>0</v>
      </c>
      <c r="N160" s="52">
        <v>0</v>
      </c>
      <c r="O160" s="80"/>
      <c r="P160" s="101"/>
      <c r="Q160" s="101"/>
      <c r="R160" s="101"/>
      <c r="S160" s="101"/>
      <c r="T160" s="101"/>
      <c r="U160" s="101"/>
      <c r="V160" s="101"/>
      <c r="W160" s="101"/>
      <c r="X160" s="101"/>
      <c r="Y160" s="101"/>
      <c r="Z160" s="101"/>
      <c r="AA160" s="101"/>
      <c r="AB160" s="101"/>
    </row>
    <row r="161" spans="2:28" s="10" customFormat="1">
      <c r="B161" s="11" t="s">
        <v>32</v>
      </c>
      <c r="C161" s="52">
        <v>0</v>
      </c>
      <c r="D161" s="52">
        <v>0</v>
      </c>
      <c r="E161" s="52">
        <v>0</v>
      </c>
      <c r="F161" s="52">
        <v>0</v>
      </c>
      <c r="G161" s="52">
        <v>0</v>
      </c>
      <c r="H161" s="52">
        <v>0</v>
      </c>
      <c r="I161" s="52">
        <v>0</v>
      </c>
      <c r="J161" s="52">
        <v>0</v>
      </c>
      <c r="K161" s="52">
        <v>0</v>
      </c>
      <c r="L161" s="52">
        <v>0</v>
      </c>
      <c r="M161" s="52">
        <v>0</v>
      </c>
      <c r="N161" s="52">
        <v>0</v>
      </c>
      <c r="O161" s="80"/>
      <c r="P161" s="101"/>
      <c r="Q161" s="101"/>
      <c r="R161" s="101"/>
      <c r="S161" s="101"/>
      <c r="T161" s="101"/>
      <c r="U161" s="101"/>
      <c r="V161" s="101"/>
      <c r="W161" s="101"/>
      <c r="X161" s="101"/>
      <c r="Y161" s="101"/>
      <c r="Z161" s="101"/>
      <c r="AA161" s="101"/>
      <c r="AB161" s="101"/>
    </row>
    <row r="162" spans="2:28" s="10" customFormat="1">
      <c r="B162" s="11"/>
      <c r="C162" s="52"/>
      <c r="D162" s="52"/>
      <c r="E162" s="52"/>
      <c r="F162" s="52"/>
      <c r="G162" s="52"/>
      <c r="H162" s="52"/>
      <c r="I162" s="52"/>
      <c r="J162" s="52"/>
      <c r="K162" s="52"/>
      <c r="L162" s="52"/>
      <c r="M162" s="52"/>
      <c r="N162" s="52"/>
      <c r="O162" s="41"/>
      <c r="P162" s="101"/>
      <c r="Q162" s="101"/>
      <c r="R162" s="101"/>
      <c r="S162" s="101"/>
      <c r="T162" s="101"/>
      <c r="U162" s="101"/>
      <c r="V162" s="101"/>
      <c r="W162" s="101"/>
      <c r="X162" s="101"/>
      <c r="Y162" s="101"/>
      <c r="Z162" s="101"/>
      <c r="AA162" s="101"/>
      <c r="AB162" s="101"/>
    </row>
    <row r="163" spans="2:28" ht="15.75" thickBot="1">
      <c r="B163" s="88" t="s">
        <v>59</v>
      </c>
      <c r="C163" s="89">
        <f t="shared" ref="C163:N163" si="43">+C164+C170</f>
        <v>0</v>
      </c>
      <c r="D163" s="89">
        <f t="shared" si="43"/>
        <v>0</v>
      </c>
      <c r="E163" s="89">
        <f t="shared" si="43"/>
        <v>0</v>
      </c>
      <c r="F163" s="89">
        <f t="shared" si="43"/>
        <v>0</v>
      </c>
      <c r="G163" s="89">
        <f t="shared" si="43"/>
        <v>0</v>
      </c>
      <c r="H163" s="89">
        <f t="shared" si="43"/>
        <v>0</v>
      </c>
      <c r="I163" s="89">
        <f t="shared" si="43"/>
        <v>0</v>
      </c>
      <c r="J163" s="89">
        <f t="shared" si="43"/>
        <v>0</v>
      </c>
      <c r="K163" s="89">
        <f t="shared" si="43"/>
        <v>0</v>
      </c>
      <c r="L163" s="89">
        <f t="shared" si="43"/>
        <v>0</v>
      </c>
      <c r="M163" s="89">
        <f t="shared" si="43"/>
        <v>0</v>
      </c>
      <c r="N163" s="89">
        <f t="shared" si="43"/>
        <v>0</v>
      </c>
      <c r="O163" s="92">
        <f>+O164+O170</f>
        <v>0</v>
      </c>
      <c r="P163" s="101"/>
      <c r="Q163" s="101"/>
      <c r="R163" s="101"/>
      <c r="S163" s="101"/>
      <c r="T163" s="101"/>
      <c r="U163" s="101"/>
      <c r="V163" s="101"/>
      <c r="W163" s="101"/>
      <c r="X163" s="101"/>
      <c r="Y163" s="101"/>
      <c r="Z163" s="101"/>
      <c r="AA163" s="101"/>
      <c r="AB163" s="101"/>
    </row>
    <row r="164" spans="2:28" ht="15.75" thickTop="1">
      <c r="B164" s="91" t="s">
        <v>29</v>
      </c>
      <c r="C164" s="85">
        <f>+C165+C167+C168</f>
        <v>0</v>
      </c>
      <c r="D164" s="85">
        <f t="shared" ref="D164:O164" si="44">+D165+D167+D168</f>
        <v>0</v>
      </c>
      <c r="E164" s="85">
        <f t="shared" si="44"/>
        <v>0</v>
      </c>
      <c r="F164" s="85">
        <f t="shared" si="44"/>
        <v>0</v>
      </c>
      <c r="G164" s="85">
        <f t="shared" si="44"/>
        <v>0</v>
      </c>
      <c r="H164" s="85">
        <f t="shared" si="44"/>
        <v>0</v>
      </c>
      <c r="I164" s="85">
        <f t="shared" si="44"/>
        <v>0</v>
      </c>
      <c r="J164" s="85">
        <f t="shared" si="44"/>
        <v>0</v>
      </c>
      <c r="K164" s="85">
        <f t="shared" si="44"/>
        <v>0</v>
      </c>
      <c r="L164" s="85">
        <f t="shared" si="44"/>
        <v>0</v>
      </c>
      <c r="M164" s="85">
        <f t="shared" si="44"/>
        <v>0</v>
      </c>
      <c r="N164" s="85">
        <f t="shared" si="44"/>
        <v>0</v>
      </c>
      <c r="O164" s="85">
        <f t="shared" si="44"/>
        <v>0</v>
      </c>
      <c r="P164" s="101"/>
      <c r="Q164" s="101"/>
      <c r="R164" s="101"/>
      <c r="S164" s="101"/>
      <c r="T164" s="101"/>
      <c r="U164" s="101"/>
      <c r="V164" s="101"/>
      <c r="W164" s="101"/>
      <c r="X164" s="101"/>
      <c r="Y164" s="101"/>
      <c r="Z164" s="101"/>
      <c r="AA164" s="101"/>
      <c r="AB164" s="101"/>
    </row>
    <row r="165" spans="2:28">
      <c r="B165" s="23" t="s">
        <v>30</v>
      </c>
      <c r="C165" s="57">
        <v>0</v>
      </c>
      <c r="D165" s="57">
        <v>0</v>
      </c>
      <c r="E165" s="57">
        <v>0</v>
      </c>
      <c r="F165" s="57">
        <v>0</v>
      </c>
      <c r="G165" s="57">
        <v>0</v>
      </c>
      <c r="H165" s="57">
        <v>0</v>
      </c>
      <c r="I165" s="57">
        <v>0</v>
      </c>
      <c r="J165" s="57">
        <v>0</v>
      </c>
      <c r="K165" s="57">
        <v>0</v>
      </c>
      <c r="L165" s="48">
        <v>0</v>
      </c>
      <c r="M165" s="48">
        <v>0</v>
      </c>
      <c r="N165" s="48">
        <v>0</v>
      </c>
      <c r="O165" s="80">
        <f>SUM(C165:N165)</f>
        <v>0</v>
      </c>
      <c r="P165" s="101"/>
      <c r="Q165" s="101"/>
      <c r="R165" s="101"/>
      <c r="S165" s="101"/>
      <c r="T165" s="101"/>
      <c r="U165" s="101"/>
      <c r="V165" s="101"/>
      <c r="W165" s="101"/>
      <c r="X165" s="101"/>
      <c r="Y165" s="101"/>
      <c r="Z165" s="101"/>
      <c r="AA165" s="101"/>
      <c r="AB165" s="101"/>
    </row>
    <row r="166" spans="2:28" s="17" customFormat="1">
      <c r="B166" s="24" t="s">
        <v>24</v>
      </c>
      <c r="C166" s="47">
        <v>0</v>
      </c>
      <c r="D166" s="47">
        <v>0</v>
      </c>
      <c r="E166" s="47">
        <v>0</v>
      </c>
      <c r="F166" s="47">
        <v>0</v>
      </c>
      <c r="G166" s="47">
        <v>0</v>
      </c>
      <c r="H166" s="47">
        <v>0</v>
      </c>
      <c r="I166" s="47">
        <v>0</v>
      </c>
      <c r="J166" s="47">
        <v>0</v>
      </c>
      <c r="K166" s="47">
        <v>0</v>
      </c>
      <c r="L166" s="47">
        <v>0</v>
      </c>
      <c r="M166" s="47">
        <v>0</v>
      </c>
      <c r="N166" s="47">
        <v>0</v>
      </c>
      <c r="O166" s="95">
        <f>SUM(C166:N166)</f>
        <v>0</v>
      </c>
      <c r="P166" s="101"/>
      <c r="Q166" s="101"/>
      <c r="R166" s="101"/>
      <c r="S166" s="101"/>
      <c r="T166" s="101"/>
      <c r="U166" s="101"/>
      <c r="V166" s="101"/>
      <c r="W166" s="101"/>
      <c r="X166" s="101"/>
      <c r="Y166" s="101"/>
      <c r="Z166" s="101"/>
      <c r="AA166" s="101"/>
      <c r="AB166" s="101"/>
    </row>
    <row r="167" spans="2:28">
      <c r="B167" s="23" t="s">
        <v>31</v>
      </c>
      <c r="C167" s="57">
        <v>0</v>
      </c>
      <c r="D167" s="57">
        <v>0</v>
      </c>
      <c r="E167" s="57">
        <v>0</v>
      </c>
      <c r="F167" s="57">
        <v>0</v>
      </c>
      <c r="G167" s="57">
        <v>0</v>
      </c>
      <c r="H167" s="57">
        <v>0</v>
      </c>
      <c r="I167" s="57">
        <v>0</v>
      </c>
      <c r="J167" s="57">
        <v>0</v>
      </c>
      <c r="K167" s="57">
        <v>0</v>
      </c>
      <c r="L167" s="57">
        <v>0</v>
      </c>
      <c r="M167" s="57">
        <v>0</v>
      </c>
      <c r="N167" s="57">
        <v>0</v>
      </c>
      <c r="O167" s="80">
        <f>SUM(C167:N167)</f>
        <v>0</v>
      </c>
      <c r="P167" s="101"/>
      <c r="Q167" s="101"/>
      <c r="R167" s="101"/>
      <c r="S167" s="101"/>
      <c r="T167" s="101"/>
      <c r="U167" s="101"/>
      <c r="V167" s="101"/>
      <c r="W167" s="101"/>
      <c r="X167" s="101"/>
      <c r="Y167" s="101"/>
      <c r="Z167" s="101"/>
      <c r="AA167" s="101"/>
      <c r="AB167" s="101"/>
    </row>
    <row r="168" spans="2:28">
      <c r="B168" s="23" t="s">
        <v>32</v>
      </c>
      <c r="C168" s="57">
        <v>0</v>
      </c>
      <c r="D168" s="57">
        <v>0</v>
      </c>
      <c r="E168" s="57">
        <v>0</v>
      </c>
      <c r="F168" s="57">
        <v>0</v>
      </c>
      <c r="G168" s="57">
        <v>0</v>
      </c>
      <c r="H168" s="57">
        <v>0</v>
      </c>
      <c r="I168" s="57">
        <v>0</v>
      </c>
      <c r="J168" s="57">
        <v>0</v>
      </c>
      <c r="K168" s="57">
        <v>0</v>
      </c>
      <c r="L168" s="57">
        <v>0</v>
      </c>
      <c r="M168" s="57">
        <v>0</v>
      </c>
      <c r="N168" s="57">
        <v>0</v>
      </c>
      <c r="O168" s="80">
        <f>SUM(C168:N168)</f>
        <v>0</v>
      </c>
      <c r="P168" s="101"/>
      <c r="Q168" s="101"/>
      <c r="R168" s="101"/>
      <c r="S168" s="101"/>
      <c r="T168" s="101"/>
      <c r="U168" s="101"/>
      <c r="V168" s="101"/>
      <c r="W168" s="101"/>
      <c r="X168" s="101"/>
      <c r="Y168" s="101"/>
      <c r="Z168" s="101"/>
      <c r="AA168" s="101"/>
      <c r="AB168" s="101"/>
    </row>
    <row r="169" spans="2:28" s="17" customFormat="1">
      <c r="B169" s="24" t="s">
        <v>24</v>
      </c>
      <c r="C169" s="47">
        <v>0</v>
      </c>
      <c r="D169" s="47">
        <v>0</v>
      </c>
      <c r="E169" s="47">
        <v>0</v>
      </c>
      <c r="F169" s="47">
        <v>0</v>
      </c>
      <c r="G169" s="47">
        <v>0</v>
      </c>
      <c r="H169" s="47">
        <v>0</v>
      </c>
      <c r="I169" s="47">
        <v>0</v>
      </c>
      <c r="J169" s="47">
        <v>0</v>
      </c>
      <c r="K169" s="47">
        <v>0</v>
      </c>
      <c r="L169" s="47">
        <v>0</v>
      </c>
      <c r="M169" s="47">
        <v>0</v>
      </c>
      <c r="N169" s="47">
        <v>0</v>
      </c>
      <c r="O169" s="95">
        <f>SUM(C169:N169)</f>
        <v>0</v>
      </c>
      <c r="P169" s="101"/>
      <c r="Q169" s="101"/>
      <c r="R169" s="101"/>
      <c r="S169" s="101"/>
      <c r="T169" s="101"/>
      <c r="U169" s="101"/>
      <c r="V169" s="101"/>
      <c r="W169" s="101"/>
      <c r="X169" s="101"/>
      <c r="Y169" s="101"/>
      <c r="Z169" s="101"/>
      <c r="AA169" s="101"/>
      <c r="AB169" s="101"/>
    </row>
    <row r="170" spans="2:28">
      <c r="B170" s="84" t="s">
        <v>33</v>
      </c>
      <c r="C170" s="85">
        <f>SUM(C171:C173)</f>
        <v>0</v>
      </c>
      <c r="D170" s="85">
        <f t="shared" ref="D170:O170" si="45">SUM(D171:D173)</f>
        <v>0</v>
      </c>
      <c r="E170" s="86">
        <f t="shared" si="45"/>
        <v>0</v>
      </c>
      <c r="F170" s="86">
        <f t="shared" si="45"/>
        <v>0</v>
      </c>
      <c r="G170" s="86">
        <f t="shared" si="45"/>
        <v>0</v>
      </c>
      <c r="H170" s="86">
        <f t="shared" si="45"/>
        <v>0</v>
      </c>
      <c r="I170" s="86">
        <f t="shared" si="45"/>
        <v>0</v>
      </c>
      <c r="J170" s="86">
        <f t="shared" si="45"/>
        <v>0</v>
      </c>
      <c r="K170" s="86">
        <f t="shared" si="45"/>
        <v>0</v>
      </c>
      <c r="L170" s="86">
        <f t="shared" si="45"/>
        <v>0</v>
      </c>
      <c r="M170" s="86">
        <f t="shared" si="45"/>
        <v>0</v>
      </c>
      <c r="N170" s="86">
        <f t="shared" si="45"/>
        <v>0</v>
      </c>
      <c r="O170" s="87">
        <f t="shared" si="45"/>
        <v>0</v>
      </c>
      <c r="P170" s="101"/>
      <c r="Q170" s="101"/>
      <c r="R170" s="101"/>
      <c r="S170" s="101"/>
      <c r="T170" s="101"/>
      <c r="U170" s="101"/>
      <c r="V170" s="101"/>
      <c r="W170" s="101"/>
      <c r="X170" s="101"/>
      <c r="Y170" s="101"/>
      <c r="Z170" s="101"/>
      <c r="AA170" s="101"/>
      <c r="AB170" s="101"/>
    </row>
    <row r="171" spans="2:28">
      <c r="B171" s="11" t="s">
        <v>30</v>
      </c>
      <c r="C171" s="57">
        <v>0</v>
      </c>
      <c r="D171" s="57">
        <v>0</v>
      </c>
      <c r="E171" s="57">
        <v>0</v>
      </c>
      <c r="F171" s="57">
        <v>0</v>
      </c>
      <c r="G171" s="57">
        <v>0</v>
      </c>
      <c r="H171" s="57">
        <v>0</v>
      </c>
      <c r="I171" s="57">
        <v>0</v>
      </c>
      <c r="J171" s="57">
        <v>0</v>
      </c>
      <c r="K171" s="57">
        <v>0</v>
      </c>
      <c r="L171" s="57">
        <v>0</v>
      </c>
      <c r="M171" s="57">
        <v>0</v>
      </c>
      <c r="N171" s="57">
        <v>0</v>
      </c>
      <c r="O171" s="80">
        <f>SUM(C171:N171)</f>
        <v>0</v>
      </c>
      <c r="P171" s="101"/>
      <c r="Q171" s="101"/>
      <c r="R171" s="101"/>
      <c r="S171" s="101"/>
      <c r="T171" s="101"/>
      <c r="U171" s="101"/>
      <c r="V171" s="101"/>
      <c r="W171" s="101"/>
      <c r="X171" s="101"/>
      <c r="Y171" s="101"/>
      <c r="Z171" s="101"/>
      <c r="AA171" s="101"/>
      <c r="AB171" s="101"/>
    </row>
    <row r="172" spans="2:28">
      <c r="B172" s="11" t="s">
        <v>31</v>
      </c>
      <c r="C172" s="57">
        <v>0</v>
      </c>
      <c r="D172" s="57">
        <v>0</v>
      </c>
      <c r="E172" s="57">
        <v>0</v>
      </c>
      <c r="F172" s="57">
        <v>0</v>
      </c>
      <c r="G172" s="57">
        <v>0</v>
      </c>
      <c r="H172" s="57">
        <v>0</v>
      </c>
      <c r="I172" s="57">
        <v>0</v>
      </c>
      <c r="J172" s="57">
        <v>0</v>
      </c>
      <c r="K172" s="57">
        <v>0</v>
      </c>
      <c r="L172" s="57">
        <v>0</v>
      </c>
      <c r="M172" s="57">
        <v>0</v>
      </c>
      <c r="N172" s="57">
        <v>0</v>
      </c>
      <c r="O172" s="80">
        <f>SUM(C172:N172)</f>
        <v>0</v>
      </c>
      <c r="P172" s="101"/>
      <c r="Q172" s="101"/>
      <c r="R172" s="101"/>
      <c r="S172" s="101"/>
      <c r="T172" s="101"/>
      <c r="U172" s="101"/>
      <c r="V172" s="101"/>
      <c r="W172" s="101"/>
      <c r="X172" s="101"/>
      <c r="Y172" s="101"/>
      <c r="Z172" s="101"/>
      <c r="AA172" s="101"/>
      <c r="AB172" s="101"/>
    </row>
    <row r="173" spans="2:28">
      <c r="B173" s="11" t="s">
        <v>32</v>
      </c>
      <c r="C173" s="57">
        <v>0</v>
      </c>
      <c r="D173" s="57">
        <v>0</v>
      </c>
      <c r="E173" s="57">
        <v>0</v>
      </c>
      <c r="F173" s="57">
        <v>0</v>
      </c>
      <c r="G173" s="57">
        <v>0</v>
      </c>
      <c r="H173" s="57">
        <v>0</v>
      </c>
      <c r="I173" s="57">
        <v>0</v>
      </c>
      <c r="J173" s="57">
        <v>0</v>
      </c>
      <c r="K173" s="57">
        <v>0</v>
      </c>
      <c r="L173" s="57">
        <v>0</v>
      </c>
      <c r="M173" s="57">
        <v>0</v>
      </c>
      <c r="N173" s="57">
        <v>0</v>
      </c>
      <c r="O173" s="80">
        <f>SUM(C173:N173)</f>
        <v>0</v>
      </c>
      <c r="P173" s="101"/>
      <c r="Q173" s="101"/>
      <c r="R173" s="101"/>
      <c r="S173" s="101"/>
      <c r="T173" s="101"/>
      <c r="U173" s="101"/>
      <c r="V173" s="101"/>
      <c r="W173" s="101"/>
      <c r="X173" s="101"/>
      <c r="Y173" s="101"/>
      <c r="Z173" s="101"/>
      <c r="AA173" s="101"/>
      <c r="AB173" s="101"/>
    </row>
    <row r="174" spans="2:28">
      <c r="B174" s="11"/>
      <c r="C174" s="57"/>
      <c r="D174" s="57"/>
      <c r="E174" s="57"/>
      <c r="F174" s="57"/>
      <c r="G174" s="57"/>
      <c r="H174" s="57"/>
      <c r="I174" s="57"/>
      <c r="J174" s="57"/>
      <c r="K174" s="57"/>
      <c r="L174" s="57"/>
      <c r="M174" s="57"/>
      <c r="N174" s="57"/>
      <c r="O174" s="41"/>
      <c r="P174" s="101"/>
      <c r="Q174" s="101"/>
      <c r="R174" s="101"/>
      <c r="S174" s="101"/>
      <c r="T174" s="101"/>
      <c r="U174" s="101"/>
      <c r="V174" s="101"/>
      <c r="W174" s="101"/>
      <c r="X174" s="101"/>
      <c r="Y174" s="101"/>
      <c r="Z174" s="101"/>
      <c r="AA174" s="101"/>
      <c r="AB174" s="101"/>
    </row>
    <row r="175" spans="2:28" ht="15.75" thickBot="1">
      <c r="B175" s="88" t="s">
        <v>60</v>
      </c>
      <c r="C175" s="89">
        <f>+C176+C180</f>
        <v>0</v>
      </c>
      <c r="D175" s="89">
        <f t="shared" ref="D175:O175" si="46">+D176+D180</f>
        <v>0</v>
      </c>
      <c r="E175" s="89">
        <f t="shared" si="46"/>
        <v>0</v>
      </c>
      <c r="F175" s="89">
        <f t="shared" si="46"/>
        <v>0</v>
      </c>
      <c r="G175" s="89">
        <f t="shared" si="46"/>
        <v>0</v>
      </c>
      <c r="H175" s="89">
        <f t="shared" si="46"/>
        <v>0</v>
      </c>
      <c r="I175" s="89">
        <f t="shared" si="46"/>
        <v>0</v>
      </c>
      <c r="J175" s="89">
        <f t="shared" si="46"/>
        <v>0</v>
      </c>
      <c r="K175" s="89">
        <f t="shared" si="46"/>
        <v>0</v>
      </c>
      <c r="L175" s="89">
        <f t="shared" si="46"/>
        <v>0</v>
      </c>
      <c r="M175" s="89">
        <f t="shared" si="46"/>
        <v>0</v>
      </c>
      <c r="N175" s="89">
        <f t="shared" si="46"/>
        <v>0</v>
      </c>
      <c r="O175" s="89">
        <f t="shared" si="46"/>
        <v>0</v>
      </c>
      <c r="P175" s="101"/>
      <c r="Q175" s="101"/>
      <c r="R175" s="101"/>
      <c r="S175" s="101"/>
      <c r="T175" s="101"/>
      <c r="U175" s="101"/>
      <c r="V175" s="101"/>
      <c r="W175" s="101"/>
      <c r="X175" s="101"/>
      <c r="Y175" s="101"/>
      <c r="Z175" s="101"/>
      <c r="AA175" s="101"/>
      <c r="AB175" s="101"/>
    </row>
    <row r="176" spans="2:28" ht="15.75" thickTop="1">
      <c r="B176" s="91" t="s">
        <v>29</v>
      </c>
      <c r="C176" s="85">
        <f>SUM(C177:C179)</f>
        <v>0</v>
      </c>
      <c r="D176" s="85">
        <f t="shared" ref="D176:O176" si="47">SUM(D177:D179)</f>
        <v>0</v>
      </c>
      <c r="E176" s="85">
        <f t="shared" si="47"/>
        <v>0</v>
      </c>
      <c r="F176" s="85">
        <f t="shared" si="47"/>
        <v>0</v>
      </c>
      <c r="G176" s="85">
        <f t="shared" si="47"/>
        <v>0</v>
      </c>
      <c r="H176" s="85">
        <f t="shared" si="47"/>
        <v>0</v>
      </c>
      <c r="I176" s="85">
        <f t="shared" si="47"/>
        <v>0</v>
      </c>
      <c r="J176" s="85">
        <f t="shared" si="47"/>
        <v>0</v>
      </c>
      <c r="K176" s="85">
        <f t="shared" si="47"/>
        <v>0</v>
      </c>
      <c r="L176" s="85">
        <f t="shared" si="47"/>
        <v>0</v>
      </c>
      <c r="M176" s="85">
        <f t="shared" si="47"/>
        <v>0</v>
      </c>
      <c r="N176" s="85">
        <f t="shared" si="47"/>
        <v>0</v>
      </c>
      <c r="O176" s="85">
        <f t="shared" si="47"/>
        <v>0</v>
      </c>
      <c r="P176" s="101"/>
      <c r="Q176" s="101"/>
      <c r="R176" s="101"/>
      <c r="S176" s="101"/>
      <c r="T176" s="101"/>
      <c r="U176" s="101"/>
      <c r="V176" s="101"/>
      <c r="W176" s="101"/>
      <c r="X176" s="101"/>
      <c r="Y176" s="101"/>
      <c r="Z176" s="101"/>
      <c r="AA176" s="101"/>
      <c r="AB176" s="101"/>
    </row>
    <row r="177" spans="2:28" outlineLevel="1">
      <c r="B177" s="11" t="s">
        <v>30</v>
      </c>
      <c r="C177" s="57">
        <v>0</v>
      </c>
      <c r="D177" s="57">
        <v>0</v>
      </c>
      <c r="E177" s="57">
        <v>0</v>
      </c>
      <c r="F177" s="57">
        <v>0</v>
      </c>
      <c r="G177" s="57">
        <v>0</v>
      </c>
      <c r="H177" s="57">
        <v>0</v>
      </c>
      <c r="I177" s="57">
        <v>0</v>
      </c>
      <c r="J177" s="57">
        <v>0</v>
      </c>
      <c r="K177" s="57">
        <v>0</v>
      </c>
      <c r="L177" s="57">
        <v>0</v>
      </c>
      <c r="M177" s="57">
        <v>0</v>
      </c>
      <c r="N177" s="57">
        <v>0</v>
      </c>
      <c r="O177" s="80">
        <f>SUM(C177:N177)</f>
        <v>0</v>
      </c>
      <c r="P177" s="101"/>
      <c r="Q177" s="101"/>
      <c r="R177" s="101"/>
      <c r="S177" s="101"/>
      <c r="T177" s="101"/>
      <c r="U177" s="101"/>
      <c r="V177" s="101"/>
      <c r="W177" s="101"/>
      <c r="X177" s="101"/>
      <c r="Y177" s="101"/>
      <c r="Z177" s="101"/>
      <c r="AA177" s="101"/>
      <c r="AB177" s="101"/>
    </row>
    <row r="178" spans="2:28" outlineLevel="1">
      <c r="B178" s="11" t="s">
        <v>31</v>
      </c>
      <c r="C178" s="57">
        <v>0</v>
      </c>
      <c r="D178" s="57">
        <v>0</v>
      </c>
      <c r="E178" s="57">
        <v>0</v>
      </c>
      <c r="F178" s="57">
        <v>0</v>
      </c>
      <c r="G178" s="57">
        <v>0</v>
      </c>
      <c r="H178" s="57">
        <v>0</v>
      </c>
      <c r="I178" s="57">
        <v>0</v>
      </c>
      <c r="J178" s="57">
        <v>0</v>
      </c>
      <c r="K178" s="57">
        <v>0</v>
      </c>
      <c r="L178" s="57">
        <v>0</v>
      </c>
      <c r="M178" s="57">
        <v>0</v>
      </c>
      <c r="N178" s="57">
        <v>0</v>
      </c>
      <c r="O178" s="80">
        <f>SUM(C178:N178)</f>
        <v>0</v>
      </c>
      <c r="P178" s="101"/>
      <c r="Q178" s="101"/>
      <c r="R178" s="101"/>
      <c r="S178" s="101"/>
      <c r="T178" s="101"/>
      <c r="U178" s="101"/>
      <c r="V178" s="101"/>
      <c r="W178" s="101"/>
      <c r="X178" s="101"/>
      <c r="Y178" s="101"/>
      <c r="Z178" s="101"/>
      <c r="AA178" s="101"/>
      <c r="AB178" s="101"/>
    </row>
    <row r="179" spans="2:28" outlineLevel="1">
      <c r="B179" s="11" t="s">
        <v>32</v>
      </c>
      <c r="C179" s="57">
        <v>0</v>
      </c>
      <c r="D179" s="57">
        <v>0</v>
      </c>
      <c r="E179" s="57">
        <v>0</v>
      </c>
      <c r="F179" s="57">
        <v>0</v>
      </c>
      <c r="G179" s="57">
        <v>0</v>
      </c>
      <c r="H179" s="57">
        <v>0</v>
      </c>
      <c r="I179" s="57">
        <v>0</v>
      </c>
      <c r="J179" s="57">
        <v>0</v>
      </c>
      <c r="K179" s="57">
        <v>0</v>
      </c>
      <c r="L179" s="57">
        <v>0</v>
      </c>
      <c r="M179" s="57">
        <v>0</v>
      </c>
      <c r="N179" s="57">
        <v>0</v>
      </c>
      <c r="O179" s="80">
        <f>SUM(C179:N179)</f>
        <v>0</v>
      </c>
      <c r="P179" s="101"/>
      <c r="Q179" s="101"/>
      <c r="R179" s="101"/>
      <c r="S179" s="101"/>
      <c r="T179" s="101"/>
      <c r="U179" s="101"/>
      <c r="V179" s="101"/>
      <c r="W179" s="101"/>
      <c r="X179" s="101"/>
      <c r="Y179" s="101"/>
      <c r="Z179" s="101"/>
      <c r="AA179" s="101"/>
      <c r="AB179" s="101"/>
    </row>
    <row r="180" spans="2:28" outlineLevel="1">
      <c r="B180" s="84" t="s">
        <v>33</v>
      </c>
      <c r="C180" s="85">
        <f>SUM(C181:C183)</f>
        <v>0</v>
      </c>
      <c r="D180" s="85">
        <f t="shared" ref="D180:O180" si="48">SUM(D181:D183)</f>
        <v>0</v>
      </c>
      <c r="E180" s="85">
        <f t="shared" si="48"/>
        <v>0</v>
      </c>
      <c r="F180" s="85">
        <f t="shared" si="48"/>
        <v>0</v>
      </c>
      <c r="G180" s="85">
        <f t="shared" si="48"/>
        <v>0</v>
      </c>
      <c r="H180" s="85">
        <f t="shared" si="48"/>
        <v>0</v>
      </c>
      <c r="I180" s="85">
        <f t="shared" si="48"/>
        <v>0</v>
      </c>
      <c r="J180" s="85">
        <f t="shared" si="48"/>
        <v>0</v>
      </c>
      <c r="K180" s="85">
        <f t="shared" si="48"/>
        <v>0</v>
      </c>
      <c r="L180" s="85">
        <f t="shared" si="48"/>
        <v>0</v>
      </c>
      <c r="M180" s="85">
        <f t="shared" si="48"/>
        <v>0</v>
      </c>
      <c r="N180" s="85">
        <f t="shared" si="48"/>
        <v>0</v>
      </c>
      <c r="O180" s="87">
        <f t="shared" si="48"/>
        <v>0</v>
      </c>
      <c r="P180" s="101"/>
      <c r="Q180" s="101"/>
      <c r="R180" s="101"/>
      <c r="S180" s="101"/>
      <c r="T180" s="101"/>
      <c r="U180" s="101"/>
      <c r="V180" s="101"/>
      <c r="W180" s="101"/>
      <c r="X180" s="101"/>
      <c r="Y180" s="101"/>
      <c r="Z180" s="101"/>
      <c r="AA180" s="101"/>
      <c r="AB180" s="101"/>
    </row>
    <row r="181" spans="2:28" outlineLevel="1">
      <c r="B181" s="11" t="s">
        <v>30</v>
      </c>
      <c r="C181" s="57">
        <v>0</v>
      </c>
      <c r="D181" s="57">
        <v>0</v>
      </c>
      <c r="E181" s="57">
        <v>0</v>
      </c>
      <c r="F181" s="57">
        <v>0</v>
      </c>
      <c r="G181" s="57">
        <v>0</v>
      </c>
      <c r="H181" s="57">
        <v>0</v>
      </c>
      <c r="I181" s="57">
        <v>0</v>
      </c>
      <c r="J181" s="57">
        <v>0</v>
      </c>
      <c r="K181" s="57">
        <v>0</v>
      </c>
      <c r="L181" s="57">
        <v>0</v>
      </c>
      <c r="M181" s="57">
        <v>0</v>
      </c>
      <c r="N181" s="57">
        <v>0</v>
      </c>
      <c r="O181" s="80">
        <f>SUM(C181:N181)</f>
        <v>0</v>
      </c>
      <c r="P181" s="101"/>
      <c r="Q181" s="101"/>
      <c r="R181" s="101"/>
      <c r="S181" s="101"/>
      <c r="T181" s="101"/>
      <c r="U181" s="101"/>
      <c r="V181" s="101"/>
      <c r="W181" s="101"/>
      <c r="X181" s="101"/>
      <c r="Y181" s="101"/>
      <c r="Z181" s="101"/>
      <c r="AA181" s="101"/>
      <c r="AB181" s="101"/>
    </row>
    <row r="182" spans="2:28" outlineLevel="1">
      <c r="B182" s="11" t="s">
        <v>31</v>
      </c>
      <c r="C182" s="57">
        <v>0</v>
      </c>
      <c r="D182" s="57">
        <v>0</v>
      </c>
      <c r="E182" s="57">
        <v>0</v>
      </c>
      <c r="F182" s="57">
        <v>0</v>
      </c>
      <c r="G182" s="57">
        <v>0</v>
      </c>
      <c r="H182" s="57">
        <v>0</v>
      </c>
      <c r="I182" s="57">
        <v>0</v>
      </c>
      <c r="J182" s="57">
        <v>0</v>
      </c>
      <c r="K182" s="57">
        <v>0</v>
      </c>
      <c r="L182" s="57">
        <v>0</v>
      </c>
      <c r="M182" s="57">
        <v>0</v>
      </c>
      <c r="N182" s="57">
        <v>0</v>
      </c>
      <c r="O182" s="80">
        <f>SUM(C182:N182)</f>
        <v>0</v>
      </c>
      <c r="P182" s="101"/>
      <c r="Q182" s="101"/>
      <c r="R182" s="101"/>
      <c r="S182" s="101"/>
      <c r="T182" s="101"/>
      <c r="U182" s="101"/>
      <c r="V182" s="101"/>
      <c r="W182" s="101"/>
      <c r="X182" s="101"/>
      <c r="Y182" s="101"/>
      <c r="Z182" s="101"/>
      <c r="AA182" s="101"/>
      <c r="AB182" s="101"/>
    </row>
    <row r="183" spans="2:28" outlineLevel="1">
      <c r="B183" s="11" t="s">
        <v>32</v>
      </c>
      <c r="C183" s="57">
        <v>0</v>
      </c>
      <c r="D183" s="57">
        <v>0</v>
      </c>
      <c r="E183" s="57">
        <v>0</v>
      </c>
      <c r="F183" s="57">
        <v>0</v>
      </c>
      <c r="G183" s="57">
        <v>0</v>
      </c>
      <c r="H183" s="57">
        <v>0</v>
      </c>
      <c r="I183" s="57">
        <v>0</v>
      </c>
      <c r="J183" s="57">
        <v>0</v>
      </c>
      <c r="K183" s="57">
        <v>0</v>
      </c>
      <c r="L183" s="57">
        <v>0</v>
      </c>
      <c r="M183" s="57">
        <v>0</v>
      </c>
      <c r="N183" s="57">
        <v>0</v>
      </c>
      <c r="O183" s="80">
        <f>SUM(C183:N183)</f>
        <v>0</v>
      </c>
      <c r="P183" s="101"/>
      <c r="Q183" s="101"/>
      <c r="R183" s="101"/>
      <c r="S183" s="101"/>
      <c r="T183" s="101"/>
      <c r="U183" s="101"/>
      <c r="V183" s="101"/>
      <c r="W183" s="101"/>
      <c r="X183" s="101"/>
      <c r="Y183" s="101"/>
      <c r="Z183" s="101"/>
      <c r="AA183" s="101"/>
      <c r="AB183" s="101"/>
    </row>
    <row r="184" spans="2:28">
      <c r="B184" s="14"/>
      <c r="C184" s="50"/>
      <c r="D184" s="50"/>
      <c r="E184" s="50"/>
      <c r="F184" s="50"/>
      <c r="G184" s="50"/>
      <c r="H184" s="50"/>
      <c r="I184" s="50"/>
      <c r="J184" s="50"/>
      <c r="K184" s="50"/>
      <c r="L184" s="50"/>
      <c r="M184" s="50"/>
      <c r="N184" s="50"/>
      <c r="O184" s="42"/>
      <c r="P184" s="101"/>
      <c r="Q184" s="101"/>
      <c r="R184" s="101"/>
      <c r="S184" s="101"/>
      <c r="T184" s="101"/>
      <c r="U184" s="101"/>
      <c r="V184" s="101"/>
      <c r="W184" s="101"/>
      <c r="X184" s="101"/>
      <c r="Y184" s="101"/>
      <c r="Z184" s="101"/>
      <c r="AA184" s="101"/>
      <c r="AB184" s="101"/>
    </row>
    <row r="185" spans="2:28" ht="15.75" thickBot="1">
      <c r="B185" s="88" t="s">
        <v>61</v>
      </c>
      <c r="C185" s="89">
        <f>+C186+C190</f>
        <v>0</v>
      </c>
      <c r="D185" s="89">
        <f t="shared" ref="D185:O185" si="49">+D186+D190</f>
        <v>0</v>
      </c>
      <c r="E185" s="89">
        <f t="shared" si="49"/>
        <v>0</v>
      </c>
      <c r="F185" s="89">
        <f t="shared" si="49"/>
        <v>0</v>
      </c>
      <c r="G185" s="89">
        <f t="shared" si="49"/>
        <v>0</v>
      </c>
      <c r="H185" s="89">
        <f t="shared" si="49"/>
        <v>0</v>
      </c>
      <c r="I185" s="89">
        <f t="shared" si="49"/>
        <v>0</v>
      </c>
      <c r="J185" s="89">
        <f t="shared" si="49"/>
        <v>0</v>
      </c>
      <c r="K185" s="89">
        <f t="shared" si="49"/>
        <v>0</v>
      </c>
      <c r="L185" s="89">
        <f t="shared" si="49"/>
        <v>0</v>
      </c>
      <c r="M185" s="89">
        <f t="shared" si="49"/>
        <v>0</v>
      </c>
      <c r="N185" s="89">
        <f t="shared" si="49"/>
        <v>0</v>
      </c>
      <c r="O185" s="89">
        <f t="shared" si="49"/>
        <v>0</v>
      </c>
      <c r="P185" s="101"/>
      <c r="Q185" s="101"/>
      <c r="R185" s="101"/>
      <c r="S185" s="101"/>
      <c r="T185" s="101"/>
      <c r="U185" s="101"/>
      <c r="V185" s="101"/>
      <c r="W185" s="101"/>
      <c r="X185" s="101"/>
      <c r="Y185" s="101"/>
      <c r="Z185" s="101"/>
      <c r="AA185" s="101"/>
      <c r="AB185" s="101"/>
    </row>
    <row r="186" spans="2:28" ht="15.75" thickTop="1">
      <c r="B186" s="91" t="s">
        <v>29</v>
      </c>
      <c r="C186" s="85">
        <f>SUM(C187:C189)</f>
        <v>0</v>
      </c>
      <c r="D186" s="85">
        <f t="shared" ref="D186:O186" si="50">SUM(D187:D189)</f>
        <v>0</v>
      </c>
      <c r="E186" s="86">
        <f t="shared" si="50"/>
        <v>0</v>
      </c>
      <c r="F186" s="86">
        <f t="shared" si="50"/>
        <v>0</v>
      </c>
      <c r="G186" s="86">
        <f t="shared" si="50"/>
        <v>0</v>
      </c>
      <c r="H186" s="86">
        <f t="shared" si="50"/>
        <v>0</v>
      </c>
      <c r="I186" s="86">
        <f t="shared" si="50"/>
        <v>0</v>
      </c>
      <c r="J186" s="86">
        <f t="shared" si="50"/>
        <v>0</v>
      </c>
      <c r="K186" s="86">
        <f t="shared" si="50"/>
        <v>0</v>
      </c>
      <c r="L186" s="86">
        <f t="shared" si="50"/>
        <v>0</v>
      </c>
      <c r="M186" s="86">
        <f t="shared" si="50"/>
        <v>0</v>
      </c>
      <c r="N186" s="86">
        <f t="shared" si="50"/>
        <v>0</v>
      </c>
      <c r="O186" s="87">
        <f t="shared" si="50"/>
        <v>0</v>
      </c>
      <c r="P186" s="101"/>
      <c r="Q186" s="101"/>
      <c r="R186" s="101"/>
      <c r="S186" s="101"/>
      <c r="T186" s="101"/>
      <c r="U186" s="101"/>
      <c r="V186" s="101"/>
      <c r="W186" s="101"/>
      <c r="X186" s="101"/>
      <c r="Y186" s="101"/>
      <c r="Z186" s="101"/>
      <c r="AA186" s="101"/>
      <c r="AB186" s="101"/>
    </row>
    <row r="187" spans="2:28" outlineLevel="1">
      <c r="B187" s="11" t="s">
        <v>30</v>
      </c>
      <c r="C187" s="57">
        <v>0</v>
      </c>
      <c r="D187" s="57">
        <v>0</v>
      </c>
      <c r="E187" s="57">
        <v>0</v>
      </c>
      <c r="F187" s="57">
        <v>0</v>
      </c>
      <c r="G187" s="57">
        <v>0</v>
      </c>
      <c r="H187" s="57">
        <v>0</v>
      </c>
      <c r="I187" s="57">
        <v>0</v>
      </c>
      <c r="J187" s="57">
        <v>0</v>
      </c>
      <c r="K187" s="57">
        <v>0</v>
      </c>
      <c r="L187" s="57">
        <v>0</v>
      </c>
      <c r="M187" s="57">
        <v>0</v>
      </c>
      <c r="N187" s="57">
        <v>0</v>
      </c>
      <c r="O187" s="80">
        <f>SUM(C187:N187)</f>
        <v>0</v>
      </c>
      <c r="P187" s="101"/>
      <c r="Q187" s="101"/>
      <c r="R187" s="101"/>
      <c r="S187" s="101"/>
      <c r="T187" s="101"/>
      <c r="U187" s="101"/>
      <c r="V187" s="101"/>
      <c r="W187" s="101"/>
      <c r="X187" s="101"/>
      <c r="Y187" s="101"/>
      <c r="Z187" s="101"/>
      <c r="AA187" s="101"/>
      <c r="AB187" s="101"/>
    </row>
    <row r="188" spans="2:28" outlineLevel="1">
      <c r="B188" s="11" t="s">
        <v>31</v>
      </c>
      <c r="C188" s="57">
        <v>0</v>
      </c>
      <c r="D188" s="57">
        <v>0</v>
      </c>
      <c r="E188" s="57">
        <v>0</v>
      </c>
      <c r="F188" s="57">
        <v>0</v>
      </c>
      <c r="G188" s="57">
        <v>0</v>
      </c>
      <c r="H188" s="57">
        <v>0</v>
      </c>
      <c r="I188" s="57">
        <v>0</v>
      </c>
      <c r="J188" s="57">
        <v>0</v>
      </c>
      <c r="K188" s="57">
        <v>0</v>
      </c>
      <c r="L188" s="57">
        <v>0</v>
      </c>
      <c r="M188" s="57">
        <v>0</v>
      </c>
      <c r="N188" s="57">
        <v>0</v>
      </c>
      <c r="O188" s="80">
        <f>SUM(C188:N188)</f>
        <v>0</v>
      </c>
      <c r="P188" s="101"/>
      <c r="Q188" s="101"/>
      <c r="R188" s="101"/>
      <c r="S188" s="101"/>
      <c r="T188" s="101"/>
      <c r="U188" s="101"/>
      <c r="V188" s="101"/>
      <c r="W188" s="101"/>
      <c r="X188" s="101"/>
      <c r="Y188" s="101"/>
      <c r="Z188" s="101"/>
      <c r="AA188" s="101"/>
      <c r="AB188" s="101"/>
    </row>
    <row r="189" spans="2:28" outlineLevel="1">
      <c r="B189" s="11" t="s">
        <v>32</v>
      </c>
      <c r="C189" s="57">
        <v>0</v>
      </c>
      <c r="D189" s="57">
        <v>0</v>
      </c>
      <c r="E189" s="57">
        <v>0</v>
      </c>
      <c r="F189" s="57">
        <v>0</v>
      </c>
      <c r="G189" s="57">
        <v>0</v>
      </c>
      <c r="H189" s="57">
        <v>0</v>
      </c>
      <c r="I189" s="57">
        <v>0</v>
      </c>
      <c r="J189" s="57">
        <v>0</v>
      </c>
      <c r="K189" s="57">
        <v>0</v>
      </c>
      <c r="L189" s="57">
        <v>0</v>
      </c>
      <c r="M189" s="57">
        <v>0</v>
      </c>
      <c r="N189" s="57">
        <v>0</v>
      </c>
      <c r="O189" s="80">
        <f>SUM(C189:N189)</f>
        <v>0</v>
      </c>
      <c r="P189" s="101"/>
      <c r="Q189" s="101"/>
      <c r="R189" s="101"/>
      <c r="S189" s="101"/>
      <c r="T189" s="101"/>
      <c r="U189" s="101"/>
      <c r="V189" s="101"/>
      <c r="W189" s="101"/>
      <c r="X189" s="101"/>
      <c r="Y189" s="101"/>
      <c r="Z189" s="101"/>
      <c r="AA189" s="101"/>
      <c r="AB189" s="101"/>
    </row>
    <row r="190" spans="2:28" outlineLevel="1">
      <c r="B190" s="84" t="s">
        <v>33</v>
      </c>
      <c r="C190" s="85">
        <f>SUM(C191:C194)</f>
        <v>0</v>
      </c>
      <c r="D190" s="85">
        <f t="shared" ref="D190:O190" si="51">SUM(D191:D194)</f>
        <v>0</v>
      </c>
      <c r="E190" s="85">
        <f t="shared" si="51"/>
        <v>0</v>
      </c>
      <c r="F190" s="85">
        <f t="shared" si="51"/>
        <v>0</v>
      </c>
      <c r="G190" s="85">
        <f t="shared" si="51"/>
        <v>0</v>
      </c>
      <c r="H190" s="85">
        <f t="shared" si="51"/>
        <v>0</v>
      </c>
      <c r="I190" s="85">
        <f t="shared" si="51"/>
        <v>0</v>
      </c>
      <c r="J190" s="85">
        <f t="shared" si="51"/>
        <v>0</v>
      </c>
      <c r="K190" s="85">
        <f t="shared" si="51"/>
        <v>0</v>
      </c>
      <c r="L190" s="85">
        <f t="shared" si="51"/>
        <v>0</v>
      </c>
      <c r="M190" s="85">
        <f t="shared" si="51"/>
        <v>0</v>
      </c>
      <c r="N190" s="85">
        <f t="shared" si="51"/>
        <v>0</v>
      </c>
      <c r="O190" s="87">
        <f t="shared" si="51"/>
        <v>0</v>
      </c>
      <c r="P190" s="101"/>
      <c r="Q190" s="101"/>
      <c r="R190" s="101"/>
      <c r="S190" s="101"/>
      <c r="T190" s="101"/>
      <c r="U190" s="101"/>
      <c r="V190" s="101"/>
      <c r="W190" s="101"/>
      <c r="X190" s="101"/>
      <c r="Y190" s="101"/>
      <c r="Z190" s="101"/>
      <c r="AA190" s="101"/>
      <c r="AB190" s="101"/>
    </row>
    <row r="191" spans="2:28" outlineLevel="1">
      <c r="B191" s="11" t="s">
        <v>30</v>
      </c>
      <c r="C191" s="57">
        <v>0</v>
      </c>
      <c r="D191" s="57">
        <v>0</v>
      </c>
      <c r="E191" s="57">
        <v>0</v>
      </c>
      <c r="F191" s="57">
        <v>0</v>
      </c>
      <c r="G191" s="57">
        <v>0</v>
      </c>
      <c r="H191" s="57">
        <v>0</v>
      </c>
      <c r="I191" s="57">
        <v>0</v>
      </c>
      <c r="J191" s="57">
        <v>0</v>
      </c>
      <c r="K191" s="57">
        <v>0</v>
      </c>
      <c r="L191" s="57">
        <v>0</v>
      </c>
      <c r="M191" s="57">
        <v>0</v>
      </c>
      <c r="N191" s="57">
        <v>0</v>
      </c>
      <c r="O191" s="80">
        <f>SUM(C191:N191)</f>
        <v>0</v>
      </c>
      <c r="P191" s="101"/>
      <c r="Q191" s="101"/>
      <c r="R191" s="101"/>
      <c r="S191" s="101"/>
      <c r="T191" s="101"/>
      <c r="U191" s="101"/>
      <c r="V191" s="101"/>
      <c r="W191" s="101"/>
      <c r="X191" s="101"/>
      <c r="Y191" s="101"/>
      <c r="Z191" s="101"/>
      <c r="AA191" s="101"/>
      <c r="AB191" s="101"/>
    </row>
    <row r="192" spans="2:28" outlineLevel="1">
      <c r="B192" s="11" t="s">
        <v>31</v>
      </c>
      <c r="C192" s="57">
        <v>0</v>
      </c>
      <c r="D192" s="57">
        <v>0</v>
      </c>
      <c r="E192" s="57">
        <v>0</v>
      </c>
      <c r="F192" s="57">
        <v>0</v>
      </c>
      <c r="G192" s="57">
        <v>0</v>
      </c>
      <c r="H192" s="57">
        <v>0</v>
      </c>
      <c r="I192" s="57">
        <v>0</v>
      </c>
      <c r="J192" s="57">
        <v>0</v>
      </c>
      <c r="K192" s="57">
        <v>0</v>
      </c>
      <c r="L192" s="57">
        <v>0</v>
      </c>
      <c r="M192" s="57">
        <v>0</v>
      </c>
      <c r="N192" s="57">
        <v>0</v>
      </c>
      <c r="O192" s="80">
        <f>SUM(C192:N192)</f>
        <v>0</v>
      </c>
      <c r="P192" s="101"/>
      <c r="Q192" s="101"/>
      <c r="R192" s="101"/>
      <c r="S192" s="101"/>
      <c r="T192" s="101"/>
      <c r="U192" s="101"/>
      <c r="V192" s="101"/>
      <c r="W192" s="101"/>
      <c r="X192" s="101"/>
      <c r="Y192" s="101"/>
      <c r="Z192" s="101"/>
      <c r="AA192" s="101"/>
      <c r="AB192" s="101"/>
    </row>
    <row r="193" spans="2:28" outlineLevel="1">
      <c r="B193" s="11" t="s">
        <v>32</v>
      </c>
      <c r="C193" s="57">
        <v>0</v>
      </c>
      <c r="D193" s="57">
        <v>0</v>
      </c>
      <c r="E193" s="57">
        <v>0</v>
      </c>
      <c r="F193" s="57">
        <v>0</v>
      </c>
      <c r="G193" s="57">
        <v>0</v>
      </c>
      <c r="H193" s="57">
        <v>0</v>
      </c>
      <c r="I193" s="57">
        <v>0</v>
      </c>
      <c r="J193" s="57">
        <v>0</v>
      </c>
      <c r="K193" s="57">
        <v>0</v>
      </c>
      <c r="L193" s="57">
        <v>0</v>
      </c>
      <c r="M193" s="57">
        <v>0</v>
      </c>
      <c r="N193" s="57">
        <v>0</v>
      </c>
      <c r="O193" s="80">
        <f>SUM(C193:N193)</f>
        <v>0</v>
      </c>
      <c r="P193" s="101"/>
      <c r="Q193" s="101"/>
      <c r="R193" s="101"/>
      <c r="S193" s="101"/>
      <c r="T193" s="101"/>
      <c r="U193" s="101"/>
      <c r="V193" s="101"/>
      <c r="W193" s="101"/>
      <c r="X193" s="101"/>
      <c r="Y193" s="101"/>
      <c r="Z193" s="101"/>
      <c r="AA193" s="101"/>
      <c r="AB193" s="101"/>
    </row>
    <row r="194" spans="2:28">
      <c r="B194" s="11"/>
      <c r="C194" s="22">
        <v>0</v>
      </c>
      <c r="D194" s="22">
        <v>0</v>
      </c>
      <c r="E194" s="22">
        <v>0</v>
      </c>
      <c r="F194" s="22">
        <v>0</v>
      </c>
      <c r="G194" s="45">
        <v>0</v>
      </c>
      <c r="H194" s="46">
        <v>0</v>
      </c>
      <c r="I194" s="53">
        <v>0</v>
      </c>
      <c r="J194" s="57">
        <v>0</v>
      </c>
      <c r="K194" s="57">
        <v>0</v>
      </c>
      <c r="L194" s="57">
        <v>0</v>
      </c>
      <c r="M194" s="57">
        <v>0</v>
      </c>
      <c r="N194" s="57">
        <v>0</v>
      </c>
      <c r="O194" s="80"/>
      <c r="P194" s="101"/>
      <c r="Q194" s="101"/>
      <c r="R194" s="101"/>
      <c r="S194" s="101"/>
      <c r="T194" s="101"/>
      <c r="U194" s="101"/>
      <c r="V194" s="101"/>
      <c r="W194" s="101"/>
      <c r="X194" s="101"/>
      <c r="Y194" s="101"/>
      <c r="Z194" s="101"/>
      <c r="AA194" s="101"/>
      <c r="AB194" s="101"/>
    </row>
    <row r="195" spans="2:28" s="10" customFormat="1" ht="15.75" thickBot="1">
      <c r="B195" s="88" t="s">
        <v>62</v>
      </c>
      <c r="C195" s="89">
        <f>+C196+C200</f>
        <v>16113.939434730004</v>
      </c>
      <c r="D195" s="89">
        <f t="shared" ref="D195:N195" si="52">+D196+D200</f>
        <v>16113.939434730004</v>
      </c>
      <c r="E195" s="89">
        <f t="shared" si="52"/>
        <v>16113.939434730004</v>
      </c>
      <c r="F195" s="89">
        <f t="shared" si="52"/>
        <v>16113.939434730004</v>
      </c>
      <c r="G195" s="89">
        <f t="shared" si="52"/>
        <v>16113.939434730004</v>
      </c>
      <c r="H195" s="89">
        <f t="shared" si="52"/>
        <v>16113.939434730004</v>
      </c>
      <c r="I195" s="89">
        <f t="shared" si="52"/>
        <v>16113.939434730004</v>
      </c>
      <c r="J195" s="89">
        <f t="shared" si="52"/>
        <v>0</v>
      </c>
      <c r="K195" s="89">
        <f t="shared" si="52"/>
        <v>0</v>
      </c>
      <c r="L195" s="89">
        <f t="shared" si="52"/>
        <v>0</v>
      </c>
      <c r="M195" s="89">
        <f t="shared" si="52"/>
        <v>0</v>
      </c>
      <c r="N195" s="89">
        <f t="shared" si="52"/>
        <v>0</v>
      </c>
      <c r="O195" s="92"/>
      <c r="P195" s="101"/>
      <c r="Q195" s="101"/>
      <c r="R195" s="101"/>
      <c r="S195" s="101"/>
      <c r="T195" s="101"/>
      <c r="U195" s="101"/>
      <c r="V195" s="101"/>
      <c r="W195" s="101"/>
      <c r="X195" s="101"/>
      <c r="Y195" s="101"/>
      <c r="Z195" s="101"/>
      <c r="AA195" s="101"/>
      <c r="AB195" s="101"/>
    </row>
    <row r="196" spans="2:28" s="10" customFormat="1" ht="15.75" thickTop="1">
      <c r="B196" s="91" t="s">
        <v>29</v>
      </c>
      <c r="C196" s="85">
        <f t="shared" ref="C196:N196" si="53">SUM(C197:C199)</f>
        <v>16113.939434730004</v>
      </c>
      <c r="D196" s="85">
        <f t="shared" si="53"/>
        <v>16113.939434730004</v>
      </c>
      <c r="E196" s="85">
        <f t="shared" si="53"/>
        <v>16113.939434730004</v>
      </c>
      <c r="F196" s="85">
        <f t="shared" si="53"/>
        <v>16113.939434730004</v>
      </c>
      <c r="G196" s="85">
        <f t="shared" si="53"/>
        <v>16113.939434730004</v>
      </c>
      <c r="H196" s="85">
        <f t="shared" si="53"/>
        <v>16113.939434730004</v>
      </c>
      <c r="I196" s="85">
        <f t="shared" si="53"/>
        <v>16113.939434730004</v>
      </c>
      <c r="J196" s="85">
        <f t="shared" si="53"/>
        <v>0</v>
      </c>
      <c r="K196" s="85">
        <f t="shared" si="53"/>
        <v>0</v>
      </c>
      <c r="L196" s="85">
        <f t="shared" si="53"/>
        <v>0</v>
      </c>
      <c r="M196" s="85">
        <f t="shared" si="53"/>
        <v>0</v>
      </c>
      <c r="N196" s="85">
        <f t="shared" si="53"/>
        <v>0</v>
      </c>
      <c r="O196" s="87"/>
      <c r="P196" s="101"/>
      <c r="Q196" s="101"/>
      <c r="R196" s="101"/>
      <c r="S196" s="101"/>
      <c r="T196" s="101"/>
      <c r="U196" s="101"/>
      <c r="V196" s="101"/>
      <c r="W196" s="101"/>
      <c r="X196" s="101"/>
      <c r="Y196" s="101"/>
      <c r="Z196" s="101"/>
      <c r="AA196" s="101"/>
      <c r="AB196" s="101"/>
    </row>
    <row r="197" spans="2:28" s="10" customFormat="1">
      <c r="B197" s="11" t="s">
        <v>30</v>
      </c>
      <c r="C197" s="48">
        <v>16113.939434730004</v>
      </c>
      <c r="D197" s="48">
        <v>16113.939434730004</v>
      </c>
      <c r="E197" s="48">
        <v>16113.939434730004</v>
      </c>
      <c r="F197" s="48">
        <v>16113.939434730004</v>
      </c>
      <c r="G197" s="48">
        <v>16113.939434730004</v>
      </c>
      <c r="H197" s="48">
        <v>16113.939434730004</v>
      </c>
      <c r="I197" s="57">
        <v>16113.939434730004</v>
      </c>
      <c r="J197" s="57">
        <v>0</v>
      </c>
      <c r="K197" s="57">
        <v>0</v>
      </c>
      <c r="L197" s="57">
        <v>0</v>
      </c>
      <c r="M197" s="57">
        <v>0</v>
      </c>
      <c r="N197" s="57">
        <v>0</v>
      </c>
      <c r="O197" s="80"/>
      <c r="P197" s="101"/>
      <c r="Q197" s="101"/>
      <c r="R197" s="101"/>
      <c r="S197" s="101"/>
      <c r="T197" s="101"/>
      <c r="U197" s="101"/>
      <c r="V197" s="101"/>
      <c r="W197" s="101"/>
      <c r="X197" s="101"/>
      <c r="Y197" s="101"/>
      <c r="Z197" s="101"/>
      <c r="AA197" s="101"/>
      <c r="AB197" s="101"/>
    </row>
    <row r="198" spans="2:28" s="10" customFormat="1">
      <c r="B198" s="11" t="s">
        <v>31</v>
      </c>
      <c r="C198" s="52">
        <v>0</v>
      </c>
      <c r="D198" s="52">
        <v>0</v>
      </c>
      <c r="E198" s="52">
        <v>0</v>
      </c>
      <c r="F198" s="52">
        <v>0</v>
      </c>
      <c r="G198" s="52">
        <v>0</v>
      </c>
      <c r="H198" s="52">
        <v>0</v>
      </c>
      <c r="I198" s="52">
        <v>0</v>
      </c>
      <c r="J198" s="52">
        <v>0</v>
      </c>
      <c r="K198" s="52">
        <v>0</v>
      </c>
      <c r="L198" s="52">
        <v>0</v>
      </c>
      <c r="M198" s="52">
        <v>0</v>
      </c>
      <c r="N198" s="52">
        <v>0</v>
      </c>
      <c r="O198" s="80"/>
      <c r="P198" s="101"/>
      <c r="Q198" s="101"/>
      <c r="R198" s="101"/>
      <c r="S198" s="101"/>
      <c r="T198" s="101"/>
      <c r="U198" s="101"/>
      <c r="V198" s="101"/>
      <c r="W198" s="101"/>
      <c r="X198" s="101"/>
      <c r="Y198" s="101"/>
      <c r="Z198" s="101"/>
      <c r="AA198" s="101"/>
      <c r="AB198" s="101"/>
    </row>
    <row r="199" spans="2:28" s="10" customFormat="1">
      <c r="B199" s="11" t="s">
        <v>32</v>
      </c>
      <c r="C199" s="52">
        <v>0</v>
      </c>
      <c r="D199" s="52">
        <v>0</v>
      </c>
      <c r="E199" s="52">
        <v>0</v>
      </c>
      <c r="F199" s="52">
        <v>0</v>
      </c>
      <c r="G199" s="52">
        <v>0</v>
      </c>
      <c r="H199" s="52">
        <v>0</v>
      </c>
      <c r="I199" s="52">
        <v>0</v>
      </c>
      <c r="J199" s="52">
        <v>0</v>
      </c>
      <c r="K199" s="52">
        <v>0</v>
      </c>
      <c r="L199" s="52">
        <v>0</v>
      </c>
      <c r="M199" s="52">
        <v>0</v>
      </c>
      <c r="N199" s="52">
        <v>0</v>
      </c>
      <c r="O199" s="80"/>
      <c r="P199" s="101"/>
      <c r="Q199" s="101"/>
      <c r="R199" s="101"/>
      <c r="S199" s="101"/>
      <c r="T199" s="101"/>
      <c r="U199" s="101"/>
      <c r="V199" s="101"/>
      <c r="W199" s="101"/>
      <c r="X199" s="101"/>
      <c r="Y199" s="101"/>
      <c r="Z199" s="101"/>
      <c r="AA199" s="101"/>
      <c r="AB199" s="101"/>
    </row>
    <row r="200" spans="2:28" s="10" customFormat="1">
      <c r="B200" s="84" t="s">
        <v>33</v>
      </c>
      <c r="C200" s="85">
        <f t="shared" ref="C200:N200" si="54">SUM(C201:C203)</f>
        <v>0</v>
      </c>
      <c r="D200" s="85">
        <f t="shared" si="54"/>
        <v>0</v>
      </c>
      <c r="E200" s="85">
        <f t="shared" si="54"/>
        <v>0</v>
      </c>
      <c r="F200" s="85">
        <f t="shared" si="54"/>
        <v>0</v>
      </c>
      <c r="G200" s="85">
        <f t="shared" si="54"/>
        <v>0</v>
      </c>
      <c r="H200" s="85">
        <f t="shared" si="54"/>
        <v>0</v>
      </c>
      <c r="I200" s="85">
        <f t="shared" si="54"/>
        <v>0</v>
      </c>
      <c r="J200" s="85">
        <f t="shared" si="54"/>
        <v>0</v>
      </c>
      <c r="K200" s="85">
        <f t="shared" si="54"/>
        <v>0</v>
      </c>
      <c r="L200" s="85">
        <f t="shared" si="54"/>
        <v>0</v>
      </c>
      <c r="M200" s="85">
        <f t="shared" si="54"/>
        <v>0</v>
      </c>
      <c r="N200" s="85">
        <f t="shared" si="54"/>
        <v>0</v>
      </c>
      <c r="O200" s="87"/>
      <c r="P200" s="101"/>
      <c r="Q200" s="101"/>
      <c r="R200" s="101"/>
      <c r="S200" s="101"/>
      <c r="T200" s="101"/>
      <c r="U200" s="101"/>
      <c r="V200" s="101"/>
      <c r="W200" s="101"/>
      <c r="X200" s="101"/>
      <c r="Y200" s="101"/>
      <c r="Z200" s="101"/>
      <c r="AA200" s="101"/>
      <c r="AB200" s="101"/>
    </row>
    <row r="201" spans="2:28" s="10" customFormat="1">
      <c r="B201" s="11" t="s">
        <v>30</v>
      </c>
      <c r="C201" s="52">
        <v>0</v>
      </c>
      <c r="D201" s="52">
        <v>0</v>
      </c>
      <c r="E201" s="52">
        <v>0</v>
      </c>
      <c r="F201" s="52">
        <v>0</v>
      </c>
      <c r="G201" s="52">
        <v>0</v>
      </c>
      <c r="H201" s="52">
        <v>0</v>
      </c>
      <c r="I201" s="52">
        <v>0</v>
      </c>
      <c r="J201" s="52">
        <v>0</v>
      </c>
      <c r="K201" s="52">
        <v>0</v>
      </c>
      <c r="L201" s="52">
        <v>0</v>
      </c>
      <c r="M201" s="52">
        <v>0</v>
      </c>
      <c r="N201" s="52">
        <v>0</v>
      </c>
      <c r="O201" s="80"/>
      <c r="P201" s="101"/>
      <c r="Q201" s="101"/>
      <c r="R201" s="101"/>
      <c r="S201" s="101"/>
      <c r="T201" s="101"/>
      <c r="U201" s="101"/>
      <c r="V201" s="101"/>
      <c r="W201" s="101"/>
      <c r="X201" s="101"/>
      <c r="Y201" s="101"/>
      <c r="Z201" s="101"/>
      <c r="AA201" s="101"/>
      <c r="AB201" s="101"/>
    </row>
    <row r="202" spans="2:28" s="10" customFormat="1">
      <c r="B202" s="11" t="s">
        <v>31</v>
      </c>
      <c r="C202" s="52">
        <v>0</v>
      </c>
      <c r="D202" s="52">
        <v>0</v>
      </c>
      <c r="E202" s="52">
        <v>0</v>
      </c>
      <c r="F202" s="52">
        <v>0</v>
      </c>
      <c r="G202" s="52">
        <v>0</v>
      </c>
      <c r="H202" s="52">
        <v>0</v>
      </c>
      <c r="I202" s="52">
        <v>0</v>
      </c>
      <c r="J202" s="52">
        <v>0</v>
      </c>
      <c r="K202" s="52">
        <v>0</v>
      </c>
      <c r="L202" s="52">
        <v>0</v>
      </c>
      <c r="M202" s="52">
        <v>0</v>
      </c>
      <c r="N202" s="52">
        <v>0</v>
      </c>
      <c r="O202" s="80"/>
      <c r="P202" s="101"/>
      <c r="Q202" s="101"/>
      <c r="R202" s="101"/>
      <c r="S202" s="101"/>
      <c r="T202" s="101"/>
      <c r="U202" s="101"/>
      <c r="V202" s="101"/>
      <c r="W202" s="101"/>
      <c r="X202" s="101"/>
      <c r="Y202" s="101"/>
      <c r="Z202" s="101"/>
      <c r="AA202" s="101"/>
      <c r="AB202" s="101"/>
    </row>
    <row r="203" spans="2:28" s="10" customFormat="1">
      <c r="B203" s="11" t="s">
        <v>32</v>
      </c>
      <c r="C203" s="52">
        <v>0</v>
      </c>
      <c r="D203" s="52">
        <v>0</v>
      </c>
      <c r="E203" s="52">
        <v>0</v>
      </c>
      <c r="F203" s="52">
        <v>0</v>
      </c>
      <c r="G203" s="52">
        <v>0</v>
      </c>
      <c r="H203" s="52">
        <v>0</v>
      </c>
      <c r="I203" s="52">
        <v>0</v>
      </c>
      <c r="J203" s="52">
        <v>0</v>
      </c>
      <c r="K203" s="52">
        <v>0</v>
      </c>
      <c r="L203" s="52">
        <v>0</v>
      </c>
      <c r="M203" s="52">
        <v>0</v>
      </c>
      <c r="N203" s="52">
        <v>0</v>
      </c>
      <c r="O203" s="80"/>
      <c r="P203" s="101"/>
      <c r="Q203" s="101"/>
      <c r="R203" s="101"/>
      <c r="S203" s="101"/>
      <c r="T203" s="101"/>
      <c r="U203" s="101"/>
      <c r="V203" s="101"/>
      <c r="W203" s="101"/>
      <c r="X203" s="101"/>
      <c r="Y203" s="101"/>
      <c r="Z203" s="101"/>
      <c r="AA203" s="101"/>
      <c r="AB203" s="101"/>
    </row>
    <row r="204" spans="2:28" s="10" customFormat="1">
      <c r="B204" s="12"/>
      <c r="C204" s="52"/>
      <c r="D204" s="52"/>
      <c r="E204" s="52"/>
      <c r="F204" s="52"/>
      <c r="G204" s="52"/>
      <c r="H204" s="52"/>
      <c r="I204" s="52"/>
      <c r="J204" s="52"/>
      <c r="K204" s="52"/>
      <c r="L204" s="52"/>
      <c r="M204" s="52"/>
      <c r="N204" s="52"/>
      <c r="O204" s="41"/>
      <c r="P204" s="101"/>
      <c r="Q204" s="101"/>
      <c r="R204" s="101"/>
      <c r="S204" s="101"/>
      <c r="T204" s="101"/>
      <c r="U204" s="101"/>
      <c r="V204" s="101"/>
      <c r="W204" s="101"/>
      <c r="X204" s="101"/>
      <c r="Y204" s="101"/>
      <c r="Z204" s="101"/>
      <c r="AA204" s="101"/>
      <c r="AB204" s="101"/>
    </row>
    <row r="205" spans="2:28" ht="15.75" thickBot="1">
      <c r="B205" s="88" t="s">
        <v>63</v>
      </c>
      <c r="C205" s="89">
        <f>+C206+C210</f>
        <v>-6.1039995205275508</v>
      </c>
      <c r="D205" s="89">
        <f t="shared" ref="D205:O205" si="55">+D206+D210</f>
        <v>4.6359632687140717E-2</v>
      </c>
      <c r="E205" s="89">
        <f t="shared" si="55"/>
        <v>0.27843436809391742</v>
      </c>
      <c r="F205" s="89">
        <f t="shared" si="55"/>
        <v>-1.3319428807899705</v>
      </c>
      <c r="G205" s="89">
        <f t="shared" si="55"/>
        <v>-5.4041337997659866E-2</v>
      </c>
      <c r="H205" s="89">
        <f t="shared" si="55"/>
        <v>-0.13879682746726196</v>
      </c>
      <c r="I205" s="89">
        <f t="shared" si="55"/>
        <v>33.365807140689348</v>
      </c>
      <c r="J205" s="89">
        <f t="shared" si="55"/>
        <v>0</v>
      </c>
      <c r="K205" s="89">
        <f t="shared" si="55"/>
        <v>0</v>
      </c>
      <c r="L205" s="89">
        <f t="shared" si="55"/>
        <v>0</v>
      </c>
      <c r="M205" s="89">
        <f t="shared" si="55"/>
        <v>0</v>
      </c>
      <c r="N205" s="89">
        <f t="shared" si="55"/>
        <v>0</v>
      </c>
      <c r="O205" s="89">
        <f t="shared" si="55"/>
        <v>26.061820574687964</v>
      </c>
      <c r="P205" s="101"/>
      <c r="Q205" s="101"/>
      <c r="R205" s="101"/>
      <c r="S205" s="101"/>
      <c r="T205" s="101"/>
      <c r="U205" s="101"/>
      <c r="V205" s="101"/>
      <c r="W205" s="101"/>
      <c r="X205" s="101"/>
      <c r="Y205" s="101"/>
      <c r="Z205" s="101"/>
      <c r="AA205" s="101"/>
      <c r="AB205" s="101"/>
    </row>
    <row r="206" spans="2:28" ht="15.75" thickTop="1">
      <c r="B206" s="91" t="s">
        <v>29</v>
      </c>
      <c r="C206" s="85">
        <f t="shared" ref="C206:O206" si="56">SUM(C207:C209)</f>
        <v>-6.1039995205275508</v>
      </c>
      <c r="D206" s="85">
        <f t="shared" si="56"/>
        <v>4.6359632687140717E-2</v>
      </c>
      <c r="E206" s="85">
        <f t="shared" si="56"/>
        <v>0.27843436809391742</v>
      </c>
      <c r="F206" s="85">
        <f t="shared" si="56"/>
        <v>-1.3319428807899705</v>
      </c>
      <c r="G206" s="85">
        <f t="shared" si="56"/>
        <v>-5.4041337997659866E-2</v>
      </c>
      <c r="H206" s="85">
        <f t="shared" si="56"/>
        <v>-0.13879682746726196</v>
      </c>
      <c r="I206" s="85">
        <f t="shared" si="56"/>
        <v>33.365807140689348</v>
      </c>
      <c r="J206" s="85">
        <f t="shared" si="56"/>
        <v>0</v>
      </c>
      <c r="K206" s="85">
        <f t="shared" si="56"/>
        <v>0</v>
      </c>
      <c r="L206" s="85">
        <f t="shared" si="56"/>
        <v>0</v>
      </c>
      <c r="M206" s="85">
        <f t="shared" si="56"/>
        <v>0</v>
      </c>
      <c r="N206" s="85">
        <f t="shared" si="56"/>
        <v>0</v>
      </c>
      <c r="O206" s="85">
        <f t="shared" si="56"/>
        <v>26.061820574687964</v>
      </c>
      <c r="P206" s="101"/>
      <c r="Q206" s="101"/>
      <c r="R206" s="101"/>
      <c r="S206" s="101"/>
      <c r="T206" s="101"/>
      <c r="U206" s="101"/>
      <c r="V206" s="101"/>
      <c r="W206" s="101"/>
      <c r="X206" s="101"/>
      <c r="Y206" s="101"/>
      <c r="Z206" s="101"/>
      <c r="AA206" s="101"/>
      <c r="AB206" s="101"/>
    </row>
    <row r="207" spans="2:28">
      <c r="B207" s="11" t="s">
        <v>30</v>
      </c>
      <c r="C207" s="62">
        <v>-6.1009574580275512</v>
      </c>
      <c r="D207" s="62">
        <v>4.6359632687142494E-2</v>
      </c>
      <c r="E207" s="62">
        <v>0.27832299878991762</v>
      </c>
      <c r="F207" s="62">
        <v>-0.34044636124997396</v>
      </c>
      <c r="G207" s="62">
        <v>-5.4041337997659866E-2</v>
      </c>
      <c r="H207" s="62">
        <v>-0.1387301381182624</v>
      </c>
      <c r="I207" s="62">
        <v>33.349160121939349</v>
      </c>
      <c r="J207" s="62">
        <v>0</v>
      </c>
      <c r="K207" s="62">
        <v>0</v>
      </c>
      <c r="L207" s="62">
        <v>0</v>
      </c>
      <c r="M207" s="62">
        <v>0</v>
      </c>
      <c r="N207" s="62">
        <v>0</v>
      </c>
      <c r="O207" s="80">
        <f>SUM(C207:N207)</f>
        <v>27.039667458022961</v>
      </c>
      <c r="P207" s="101"/>
      <c r="Q207" s="101"/>
      <c r="R207" s="101"/>
      <c r="S207" s="101"/>
      <c r="T207" s="101"/>
      <c r="U207" s="101"/>
      <c r="V207" s="101"/>
      <c r="W207" s="101"/>
      <c r="X207" s="101"/>
      <c r="Y207" s="101"/>
      <c r="Z207" s="101"/>
      <c r="AA207" s="101"/>
      <c r="AB207" s="101"/>
    </row>
    <row r="208" spans="2:28">
      <c r="B208" s="11" t="s">
        <v>31</v>
      </c>
      <c r="C208" s="62">
        <v>0</v>
      </c>
      <c r="D208" s="62">
        <v>0</v>
      </c>
      <c r="E208" s="62">
        <v>0</v>
      </c>
      <c r="F208" s="62">
        <v>0</v>
      </c>
      <c r="G208" s="62">
        <v>0</v>
      </c>
      <c r="H208" s="62">
        <v>0</v>
      </c>
      <c r="I208" s="62">
        <v>0</v>
      </c>
      <c r="J208" s="62">
        <v>0</v>
      </c>
      <c r="K208" s="62">
        <v>0</v>
      </c>
      <c r="L208" s="62">
        <v>0</v>
      </c>
      <c r="M208" s="62">
        <v>0</v>
      </c>
      <c r="N208" s="62">
        <v>0</v>
      </c>
      <c r="O208" s="80">
        <f t="shared" ref="O208:O212" si="57">SUM(C208:N208)</f>
        <v>0</v>
      </c>
      <c r="P208" s="101"/>
      <c r="Q208" s="101"/>
      <c r="R208" s="101"/>
      <c r="S208" s="101"/>
      <c r="T208" s="101"/>
      <c r="U208" s="101"/>
      <c r="V208" s="101"/>
      <c r="W208" s="101"/>
      <c r="X208" s="101"/>
      <c r="Y208" s="101"/>
      <c r="Z208" s="101"/>
      <c r="AA208" s="101"/>
      <c r="AB208" s="101"/>
    </row>
    <row r="209" spans="2:28">
      <c r="B209" s="11" t="s">
        <v>32</v>
      </c>
      <c r="C209" s="62">
        <v>-3.0420624999996093E-3</v>
      </c>
      <c r="D209" s="62">
        <v>-1.7763568394002505E-15</v>
      </c>
      <c r="E209" s="62">
        <v>1.1136930399979761E-4</v>
      </c>
      <c r="F209" s="62">
        <v>-0.99149651953999651</v>
      </c>
      <c r="G209" s="62">
        <v>0</v>
      </c>
      <c r="H209" s="62">
        <v>-6.6689348999560139E-5</v>
      </c>
      <c r="I209" s="62">
        <v>1.664701875000052E-2</v>
      </c>
      <c r="J209" s="62">
        <v>0</v>
      </c>
      <c r="K209" s="62">
        <v>0</v>
      </c>
      <c r="L209" s="62">
        <v>0</v>
      </c>
      <c r="M209" s="62">
        <v>0</v>
      </c>
      <c r="N209" s="62">
        <v>0</v>
      </c>
      <c r="O209" s="80">
        <f t="shared" si="57"/>
        <v>-0.97784688333499714</v>
      </c>
      <c r="P209" s="101"/>
      <c r="Q209" s="101"/>
      <c r="R209" s="101"/>
      <c r="S209" s="101"/>
      <c r="T209" s="101"/>
      <c r="U209" s="101"/>
      <c r="V209" s="101"/>
      <c r="W209" s="101"/>
      <c r="X209" s="101"/>
      <c r="Y209" s="101"/>
      <c r="Z209" s="101"/>
      <c r="AA209" s="101"/>
      <c r="AB209" s="101"/>
    </row>
    <row r="210" spans="2:28">
      <c r="B210" s="84" t="s">
        <v>33</v>
      </c>
      <c r="C210" s="85">
        <f t="shared" ref="C210:N210" si="58">SUM(C211:C213)</f>
        <v>0</v>
      </c>
      <c r="D210" s="85">
        <f t="shared" si="58"/>
        <v>0</v>
      </c>
      <c r="E210" s="85">
        <f t="shared" si="58"/>
        <v>0</v>
      </c>
      <c r="F210" s="85">
        <f t="shared" si="58"/>
        <v>0</v>
      </c>
      <c r="G210" s="85">
        <f t="shared" si="58"/>
        <v>0</v>
      </c>
      <c r="H210" s="85">
        <f t="shared" si="58"/>
        <v>0</v>
      </c>
      <c r="I210" s="85">
        <f t="shared" si="58"/>
        <v>0</v>
      </c>
      <c r="J210" s="85">
        <f t="shared" si="58"/>
        <v>0</v>
      </c>
      <c r="K210" s="85">
        <f t="shared" si="58"/>
        <v>0</v>
      </c>
      <c r="L210" s="85">
        <f t="shared" si="58"/>
        <v>0</v>
      </c>
      <c r="M210" s="85">
        <f t="shared" si="58"/>
        <v>0</v>
      </c>
      <c r="N210" s="85">
        <f t="shared" si="58"/>
        <v>0</v>
      </c>
      <c r="O210" s="87">
        <f>SUM(O211:O213)</f>
        <v>0</v>
      </c>
      <c r="P210" s="101"/>
      <c r="Q210" s="101"/>
      <c r="R210" s="101"/>
      <c r="S210" s="101"/>
      <c r="T210" s="101"/>
      <c r="U210" s="101"/>
      <c r="V210" s="101"/>
      <c r="W210" s="101"/>
      <c r="X210" s="101"/>
      <c r="Y210" s="101"/>
      <c r="Z210" s="101"/>
      <c r="AA210" s="101"/>
      <c r="AB210" s="101"/>
    </row>
    <row r="211" spans="2:28">
      <c r="B211" s="13" t="s">
        <v>30</v>
      </c>
      <c r="C211" s="62">
        <v>0</v>
      </c>
      <c r="D211" s="62">
        <v>0</v>
      </c>
      <c r="E211" s="62">
        <v>0</v>
      </c>
      <c r="F211" s="62">
        <v>0</v>
      </c>
      <c r="G211" s="62">
        <v>0</v>
      </c>
      <c r="H211" s="62">
        <v>0</v>
      </c>
      <c r="I211" s="62">
        <v>0</v>
      </c>
      <c r="J211" s="62">
        <v>0</v>
      </c>
      <c r="K211" s="62">
        <v>0</v>
      </c>
      <c r="L211" s="62">
        <v>0</v>
      </c>
      <c r="M211" s="62">
        <v>0</v>
      </c>
      <c r="N211" s="62">
        <v>0</v>
      </c>
      <c r="O211" s="80">
        <f>SUM(C211:N211)</f>
        <v>0</v>
      </c>
      <c r="P211" s="101"/>
      <c r="Q211" s="101"/>
      <c r="R211" s="101"/>
      <c r="S211" s="101"/>
      <c r="T211" s="101"/>
      <c r="U211" s="101"/>
      <c r="V211" s="101"/>
      <c r="W211" s="101"/>
      <c r="X211" s="101"/>
      <c r="Y211" s="101"/>
      <c r="Z211" s="101"/>
      <c r="AA211" s="101"/>
      <c r="AB211" s="101"/>
    </row>
    <row r="212" spans="2:28">
      <c r="B212" s="11" t="s">
        <v>31</v>
      </c>
      <c r="C212" s="62">
        <v>0</v>
      </c>
      <c r="D212" s="62">
        <v>0</v>
      </c>
      <c r="E212" s="62">
        <v>0</v>
      </c>
      <c r="F212" s="62">
        <v>0</v>
      </c>
      <c r="G212" s="62">
        <v>0</v>
      </c>
      <c r="H212" s="62">
        <v>0</v>
      </c>
      <c r="I212" s="62">
        <v>0</v>
      </c>
      <c r="J212" s="62">
        <v>0</v>
      </c>
      <c r="K212" s="62">
        <v>0</v>
      </c>
      <c r="L212" s="62">
        <v>0</v>
      </c>
      <c r="M212" s="62">
        <v>0</v>
      </c>
      <c r="N212" s="62">
        <v>0</v>
      </c>
      <c r="O212" s="80">
        <f t="shared" si="57"/>
        <v>0</v>
      </c>
      <c r="P212" s="101"/>
      <c r="Q212" s="101"/>
      <c r="R212" s="101"/>
      <c r="S212" s="101"/>
      <c r="T212" s="101"/>
      <c r="U212" s="101"/>
      <c r="V212" s="101"/>
      <c r="W212" s="101"/>
      <c r="X212" s="101"/>
      <c r="Y212" s="101"/>
      <c r="Z212" s="101"/>
      <c r="AA212" s="101"/>
      <c r="AB212" s="101"/>
    </row>
    <row r="213" spans="2:28">
      <c r="B213" s="11" t="s">
        <v>32</v>
      </c>
      <c r="C213" s="62">
        <v>0</v>
      </c>
      <c r="D213" s="62">
        <v>0</v>
      </c>
      <c r="E213" s="62">
        <v>0</v>
      </c>
      <c r="F213" s="62">
        <v>0</v>
      </c>
      <c r="G213" s="62">
        <v>0</v>
      </c>
      <c r="H213" s="62">
        <v>0</v>
      </c>
      <c r="I213" s="62">
        <v>0</v>
      </c>
      <c r="J213" s="62">
        <v>0</v>
      </c>
      <c r="K213" s="62">
        <v>0</v>
      </c>
      <c r="L213" s="62">
        <v>0</v>
      </c>
      <c r="M213" s="62">
        <v>0</v>
      </c>
      <c r="N213" s="62">
        <v>0</v>
      </c>
      <c r="O213" s="80">
        <v>0</v>
      </c>
      <c r="P213" s="101"/>
      <c r="Q213" s="101"/>
      <c r="R213" s="101"/>
      <c r="S213" s="101"/>
      <c r="T213" s="101"/>
      <c r="U213" s="101"/>
      <c r="V213" s="101"/>
      <c r="W213" s="101"/>
      <c r="X213" s="101"/>
      <c r="Y213" s="101"/>
      <c r="Z213" s="101"/>
      <c r="AA213" s="101"/>
      <c r="AB213" s="101"/>
    </row>
    <row r="214" spans="2:28">
      <c r="B214" s="11"/>
      <c r="C214" s="62"/>
      <c r="D214" s="62"/>
      <c r="E214" s="62"/>
      <c r="F214" s="62"/>
      <c r="G214" s="62"/>
      <c r="H214" s="62"/>
      <c r="I214" s="62"/>
      <c r="J214" s="62"/>
      <c r="K214" s="62"/>
      <c r="L214" s="62"/>
      <c r="M214" s="62"/>
      <c r="N214" s="62"/>
      <c r="O214" s="41"/>
      <c r="P214" s="101"/>
      <c r="Q214" s="101"/>
      <c r="R214" s="101"/>
      <c r="S214" s="101"/>
      <c r="T214" s="101"/>
      <c r="U214" s="101"/>
      <c r="V214" s="101"/>
      <c r="W214" s="101"/>
      <c r="X214" s="101"/>
      <c r="Y214" s="101"/>
      <c r="Z214" s="101"/>
      <c r="AA214" s="101"/>
      <c r="AB214" s="101"/>
    </row>
    <row r="215" spans="2:28" s="10" customFormat="1" ht="15.75" thickBot="1">
      <c r="B215" s="88" t="s">
        <v>64</v>
      </c>
      <c r="C215" s="89">
        <f t="shared" ref="C215:N215" si="59">+C216+C220</f>
        <v>16113.939434730004</v>
      </c>
      <c r="D215" s="89">
        <f t="shared" si="59"/>
        <v>16113.939434730004</v>
      </c>
      <c r="E215" s="89">
        <f t="shared" si="59"/>
        <v>16113.939434730004</v>
      </c>
      <c r="F215" s="89">
        <f t="shared" si="59"/>
        <v>16113.939434730004</v>
      </c>
      <c r="G215" s="89">
        <f t="shared" si="59"/>
        <v>16113.939434730004</v>
      </c>
      <c r="H215" s="89">
        <f t="shared" si="59"/>
        <v>16113.939434730004</v>
      </c>
      <c r="I215" s="89">
        <f t="shared" si="59"/>
        <v>16113.939434730004</v>
      </c>
      <c r="J215" s="89">
        <f t="shared" si="59"/>
        <v>0</v>
      </c>
      <c r="K215" s="89">
        <f t="shared" si="59"/>
        <v>0</v>
      </c>
      <c r="L215" s="89">
        <f t="shared" si="59"/>
        <v>0</v>
      </c>
      <c r="M215" s="89">
        <f t="shared" si="59"/>
        <v>0</v>
      </c>
      <c r="N215" s="89">
        <f t="shared" si="59"/>
        <v>0</v>
      </c>
      <c r="O215" s="92"/>
      <c r="P215" s="101"/>
      <c r="Q215" s="101"/>
      <c r="R215" s="101"/>
      <c r="S215" s="101"/>
      <c r="T215" s="101"/>
      <c r="U215" s="101"/>
      <c r="V215" s="101"/>
      <c r="W215" s="101"/>
      <c r="X215" s="101"/>
      <c r="Y215" s="101"/>
      <c r="Z215" s="101"/>
      <c r="AA215" s="101"/>
      <c r="AB215" s="101"/>
    </row>
    <row r="216" spans="2:28" s="10" customFormat="1" ht="15.75" thickTop="1">
      <c r="B216" s="91" t="s">
        <v>29</v>
      </c>
      <c r="C216" s="85">
        <f>SUM(C217:C219)</f>
        <v>16113.939434730004</v>
      </c>
      <c r="D216" s="85">
        <f t="shared" ref="D216:N216" si="60">SUM(D217:D219)</f>
        <v>16113.939434730004</v>
      </c>
      <c r="E216" s="85">
        <f t="shared" si="60"/>
        <v>16113.939434730004</v>
      </c>
      <c r="F216" s="85">
        <f t="shared" si="60"/>
        <v>16113.939434730004</v>
      </c>
      <c r="G216" s="85">
        <f t="shared" si="60"/>
        <v>16113.939434730004</v>
      </c>
      <c r="H216" s="85">
        <f t="shared" si="60"/>
        <v>16113.939434730004</v>
      </c>
      <c r="I216" s="85">
        <f t="shared" si="60"/>
        <v>16113.939434730004</v>
      </c>
      <c r="J216" s="85">
        <f t="shared" si="60"/>
        <v>0</v>
      </c>
      <c r="K216" s="85">
        <f t="shared" si="60"/>
        <v>0</v>
      </c>
      <c r="L216" s="85">
        <f t="shared" si="60"/>
        <v>0</v>
      </c>
      <c r="M216" s="85">
        <f t="shared" si="60"/>
        <v>0</v>
      </c>
      <c r="N216" s="85">
        <f t="shared" si="60"/>
        <v>0</v>
      </c>
      <c r="O216" s="87"/>
      <c r="P216" s="101"/>
      <c r="Q216" s="101"/>
      <c r="R216" s="101"/>
      <c r="S216" s="101"/>
      <c r="T216" s="101"/>
      <c r="U216" s="101"/>
      <c r="V216" s="101"/>
      <c r="W216" s="101"/>
      <c r="X216" s="101"/>
      <c r="Y216" s="101"/>
      <c r="Z216" s="101"/>
      <c r="AA216" s="101"/>
      <c r="AB216" s="101"/>
    </row>
    <row r="217" spans="2:28" s="10" customFormat="1">
      <c r="B217" s="11" t="s">
        <v>30</v>
      </c>
      <c r="C217" s="48">
        <v>16113.939434730004</v>
      </c>
      <c r="D217" s="48">
        <v>16113.939434730004</v>
      </c>
      <c r="E217" s="48">
        <v>16113.939434730004</v>
      </c>
      <c r="F217" s="48">
        <v>16113.939434730004</v>
      </c>
      <c r="G217" s="48">
        <v>16113.939434730004</v>
      </c>
      <c r="H217" s="48">
        <v>16113.939434730004</v>
      </c>
      <c r="I217" s="48">
        <v>16113.939434730004</v>
      </c>
      <c r="J217" s="48">
        <v>0</v>
      </c>
      <c r="K217" s="48">
        <v>0</v>
      </c>
      <c r="L217" s="48">
        <v>0</v>
      </c>
      <c r="M217" s="48">
        <v>0</v>
      </c>
      <c r="N217" s="48">
        <v>0</v>
      </c>
      <c r="O217" s="80"/>
      <c r="P217" s="101"/>
      <c r="Q217" s="101"/>
      <c r="R217" s="101"/>
      <c r="S217" s="101"/>
      <c r="T217" s="101"/>
      <c r="U217" s="101"/>
      <c r="V217" s="101"/>
      <c r="W217" s="101"/>
      <c r="X217" s="101"/>
      <c r="Y217" s="101"/>
      <c r="Z217" s="101"/>
      <c r="AA217" s="101"/>
      <c r="AB217" s="101"/>
    </row>
    <row r="218" spans="2:28" s="10" customFormat="1">
      <c r="B218" s="11" t="s">
        <v>31</v>
      </c>
      <c r="C218" s="52">
        <v>0</v>
      </c>
      <c r="D218" s="52">
        <v>0</v>
      </c>
      <c r="E218" s="52">
        <v>0</v>
      </c>
      <c r="F218" s="52">
        <v>0</v>
      </c>
      <c r="G218" s="52">
        <v>0</v>
      </c>
      <c r="H218" s="52">
        <v>0</v>
      </c>
      <c r="I218" s="52">
        <v>0</v>
      </c>
      <c r="J218" s="52">
        <v>0</v>
      </c>
      <c r="K218" s="52">
        <v>0</v>
      </c>
      <c r="L218" s="52">
        <v>0</v>
      </c>
      <c r="M218" s="52">
        <v>0</v>
      </c>
      <c r="N218" s="52">
        <v>0</v>
      </c>
      <c r="O218" s="80"/>
      <c r="P218" s="101"/>
      <c r="Q218" s="101"/>
      <c r="R218" s="101"/>
      <c r="S218" s="101"/>
      <c r="T218" s="101"/>
      <c r="U218" s="101"/>
      <c r="V218" s="101"/>
      <c r="W218" s="101"/>
      <c r="X218" s="101"/>
      <c r="Y218" s="101"/>
      <c r="Z218" s="101"/>
      <c r="AA218" s="101"/>
      <c r="AB218" s="101"/>
    </row>
    <row r="219" spans="2:28" s="10" customFormat="1">
      <c r="B219" s="11" t="s">
        <v>32</v>
      </c>
      <c r="C219" s="52">
        <v>0</v>
      </c>
      <c r="D219" s="52">
        <v>0</v>
      </c>
      <c r="E219" s="52">
        <v>0</v>
      </c>
      <c r="F219" s="52">
        <v>0</v>
      </c>
      <c r="G219" s="52">
        <v>0</v>
      </c>
      <c r="H219" s="52">
        <v>0</v>
      </c>
      <c r="I219" s="52">
        <v>0</v>
      </c>
      <c r="J219" s="52">
        <v>0</v>
      </c>
      <c r="K219" s="52">
        <v>0</v>
      </c>
      <c r="L219" s="52">
        <v>0</v>
      </c>
      <c r="M219" s="52">
        <v>0</v>
      </c>
      <c r="N219" s="52">
        <v>0</v>
      </c>
      <c r="O219" s="80"/>
      <c r="P219" s="101"/>
      <c r="Q219" s="101"/>
      <c r="R219" s="101"/>
      <c r="S219" s="101"/>
      <c r="T219" s="101"/>
      <c r="U219" s="101"/>
      <c r="V219" s="101"/>
      <c r="W219" s="101"/>
      <c r="X219" s="101"/>
      <c r="Y219" s="101"/>
      <c r="Z219" s="101"/>
      <c r="AA219" s="101"/>
      <c r="AB219" s="101"/>
    </row>
    <row r="220" spans="2:28" s="10" customFormat="1">
      <c r="B220" s="84" t="s">
        <v>33</v>
      </c>
      <c r="C220" s="85">
        <f t="shared" ref="C220:N220" si="61">SUM(C221:C223)</f>
        <v>0</v>
      </c>
      <c r="D220" s="85">
        <f t="shared" si="61"/>
        <v>0</v>
      </c>
      <c r="E220" s="85">
        <f t="shared" si="61"/>
        <v>0</v>
      </c>
      <c r="F220" s="85">
        <f t="shared" si="61"/>
        <v>0</v>
      </c>
      <c r="G220" s="85">
        <f t="shared" si="61"/>
        <v>0</v>
      </c>
      <c r="H220" s="85">
        <f t="shared" si="61"/>
        <v>0</v>
      </c>
      <c r="I220" s="85">
        <f t="shared" si="61"/>
        <v>0</v>
      </c>
      <c r="J220" s="85">
        <f t="shared" si="61"/>
        <v>0</v>
      </c>
      <c r="K220" s="85">
        <f t="shared" si="61"/>
        <v>0</v>
      </c>
      <c r="L220" s="85">
        <f t="shared" si="61"/>
        <v>0</v>
      </c>
      <c r="M220" s="85">
        <f t="shared" si="61"/>
        <v>0</v>
      </c>
      <c r="N220" s="85">
        <f t="shared" si="61"/>
        <v>0</v>
      </c>
      <c r="O220" s="87"/>
      <c r="P220" s="101"/>
      <c r="Q220" s="101"/>
      <c r="R220" s="101"/>
      <c r="S220" s="101"/>
      <c r="T220" s="101"/>
      <c r="U220" s="101"/>
      <c r="V220" s="101"/>
      <c r="W220" s="101"/>
      <c r="X220" s="101"/>
      <c r="Y220" s="101"/>
      <c r="Z220" s="101"/>
      <c r="AA220" s="101"/>
      <c r="AB220" s="101"/>
    </row>
    <row r="221" spans="2:28" s="10" customFormat="1">
      <c r="B221" s="11" t="s">
        <v>30</v>
      </c>
      <c r="C221" s="52">
        <v>0</v>
      </c>
      <c r="D221" s="52">
        <v>0</v>
      </c>
      <c r="E221" s="52">
        <v>0</v>
      </c>
      <c r="F221" s="52">
        <v>0</v>
      </c>
      <c r="G221" s="52">
        <v>0</v>
      </c>
      <c r="H221" s="52">
        <v>0</v>
      </c>
      <c r="I221" s="52">
        <v>0</v>
      </c>
      <c r="J221" s="52">
        <v>0</v>
      </c>
      <c r="K221" s="52">
        <v>0</v>
      </c>
      <c r="L221" s="52">
        <v>0</v>
      </c>
      <c r="M221" s="52">
        <v>0</v>
      </c>
      <c r="N221" s="52">
        <v>0</v>
      </c>
      <c r="O221" s="80"/>
      <c r="P221" s="101"/>
      <c r="Q221" s="101"/>
      <c r="R221" s="101"/>
      <c r="S221" s="101"/>
      <c r="T221" s="101"/>
      <c r="U221" s="101"/>
      <c r="V221" s="101"/>
      <c r="W221" s="101"/>
      <c r="X221" s="101"/>
      <c r="Y221" s="101"/>
      <c r="Z221" s="101"/>
      <c r="AA221" s="101"/>
      <c r="AB221" s="101"/>
    </row>
    <row r="222" spans="2:28" s="10" customFormat="1">
      <c r="B222" s="11" t="s">
        <v>31</v>
      </c>
      <c r="C222" s="52">
        <v>0</v>
      </c>
      <c r="D222" s="52">
        <v>0</v>
      </c>
      <c r="E222" s="52">
        <v>0</v>
      </c>
      <c r="F222" s="52">
        <v>0</v>
      </c>
      <c r="G222" s="52">
        <v>0</v>
      </c>
      <c r="H222" s="52">
        <v>0</v>
      </c>
      <c r="I222" s="52">
        <v>0</v>
      </c>
      <c r="J222" s="52">
        <v>0</v>
      </c>
      <c r="K222" s="52">
        <v>0</v>
      </c>
      <c r="L222" s="52">
        <v>0</v>
      </c>
      <c r="M222" s="52">
        <v>0</v>
      </c>
      <c r="N222" s="52">
        <v>0</v>
      </c>
      <c r="O222" s="80"/>
      <c r="P222" s="101"/>
      <c r="Q222" s="101"/>
      <c r="R222" s="101"/>
      <c r="S222" s="101"/>
      <c r="T222" s="101"/>
      <c r="U222" s="101"/>
      <c r="V222" s="101"/>
      <c r="W222" s="101"/>
      <c r="X222" s="101"/>
      <c r="Y222" s="101"/>
      <c r="Z222" s="101"/>
      <c r="AA222" s="101"/>
      <c r="AB222" s="101"/>
    </row>
    <row r="223" spans="2:28" s="10" customFormat="1">
      <c r="B223" s="11" t="s">
        <v>32</v>
      </c>
      <c r="C223" s="52">
        <v>0</v>
      </c>
      <c r="D223" s="52">
        <v>0</v>
      </c>
      <c r="E223" s="52">
        <v>0</v>
      </c>
      <c r="F223" s="52">
        <v>0</v>
      </c>
      <c r="G223" s="52">
        <v>0</v>
      </c>
      <c r="H223" s="52">
        <v>0</v>
      </c>
      <c r="I223" s="52">
        <v>0</v>
      </c>
      <c r="J223" s="52">
        <v>0</v>
      </c>
      <c r="K223" s="52">
        <v>0</v>
      </c>
      <c r="L223" s="52">
        <v>0</v>
      </c>
      <c r="M223" s="52">
        <v>0</v>
      </c>
      <c r="N223" s="52">
        <v>0</v>
      </c>
      <c r="O223" s="80"/>
      <c r="P223" s="101"/>
      <c r="Q223" s="101"/>
      <c r="R223" s="101"/>
      <c r="S223" s="101"/>
      <c r="T223" s="101"/>
      <c r="U223" s="101"/>
      <c r="V223" s="101"/>
      <c r="W223" s="101"/>
      <c r="X223" s="101"/>
      <c r="Y223" s="101"/>
      <c r="Z223" s="101"/>
      <c r="AA223" s="101"/>
      <c r="AB223" s="101"/>
    </row>
    <row r="224" spans="2:28">
      <c r="B224" s="15"/>
      <c r="C224" s="63"/>
      <c r="D224" s="63"/>
      <c r="E224" s="63"/>
      <c r="F224" s="63"/>
      <c r="G224" s="63"/>
      <c r="H224" s="63"/>
      <c r="I224" s="63"/>
      <c r="J224" s="63"/>
      <c r="K224" s="63"/>
      <c r="L224" s="63"/>
      <c r="M224" s="63"/>
      <c r="N224" s="63"/>
      <c r="O224" s="43"/>
      <c r="P224" s="101"/>
      <c r="Q224" s="101"/>
      <c r="R224" s="101"/>
      <c r="S224" s="101"/>
      <c r="T224" s="101"/>
      <c r="U224" s="101"/>
      <c r="V224" s="101"/>
      <c r="W224" s="101"/>
      <c r="X224" s="101"/>
      <c r="Y224" s="101"/>
      <c r="Z224" s="101"/>
      <c r="AA224" s="101"/>
      <c r="AB224" s="101"/>
    </row>
    <row r="225" spans="2:26">
      <c r="B225" s="11"/>
      <c r="C225" s="16"/>
      <c r="D225" s="16"/>
      <c r="E225" s="16"/>
      <c r="F225" s="16"/>
      <c r="G225" s="16"/>
      <c r="H225" s="16"/>
      <c r="I225" s="16"/>
      <c r="J225" s="64"/>
      <c r="K225" s="16"/>
      <c r="L225" s="16"/>
      <c r="M225" s="16"/>
      <c r="N225" s="16"/>
      <c r="O225" s="19"/>
      <c r="Q225" s="101"/>
      <c r="R225" s="101"/>
      <c r="S225" s="101"/>
      <c r="T225" s="101"/>
      <c r="U225" s="101"/>
      <c r="V225" s="101"/>
      <c r="W225" s="101"/>
      <c r="X225" s="101"/>
      <c r="Y225" s="101"/>
      <c r="Z225" s="101"/>
    </row>
    <row r="226" spans="2:26">
      <c r="B226" s="69" t="s">
        <v>41</v>
      </c>
      <c r="J226" s="65"/>
      <c r="K226" s="16"/>
      <c r="L226" s="16"/>
      <c r="M226" s="16"/>
      <c r="N226" s="16"/>
      <c r="O226" s="19"/>
      <c r="Q226" s="101"/>
      <c r="R226" s="101"/>
      <c r="S226" s="101"/>
      <c r="T226" s="101"/>
      <c r="U226" s="101"/>
      <c r="V226" s="101"/>
      <c r="W226" s="101"/>
      <c r="X226" s="101"/>
      <c r="Y226" s="101"/>
      <c r="Z226" s="101"/>
    </row>
    <row r="227" spans="2:26" ht="14.25">
      <c r="B227" s="108" t="s">
        <v>42</v>
      </c>
      <c r="C227" s="108"/>
      <c r="D227" s="108"/>
      <c r="E227" s="108"/>
      <c r="F227" s="108"/>
      <c r="G227" s="108"/>
      <c r="H227" s="108"/>
      <c r="I227" s="108"/>
      <c r="J227" s="108"/>
      <c r="K227" s="108"/>
      <c r="L227" s="108"/>
      <c r="M227" s="108"/>
      <c r="N227" s="108"/>
      <c r="O227" s="108"/>
      <c r="Q227" s="101"/>
      <c r="R227" s="101"/>
      <c r="S227" s="101"/>
      <c r="T227" s="101"/>
      <c r="U227" s="101"/>
      <c r="V227" s="101"/>
      <c r="W227" s="101"/>
      <c r="X227" s="101"/>
      <c r="Y227" s="101"/>
      <c r="Z227" s="101"/>
    </row>
    <row r="228" spans="2:26" ht="14.25" customHeight="1">
      <c r="B228" s="108" t="s">
        <v>69</v>
      </c>
      <c r="C228" s="108"/>
      <c r="D228" s="108"/>
      <c r="E228" s="108"/>
      <c r="F228" s="108"/>
      <c r="G228" s="108"/>
      <c r="H228" s="108"/>
      <c r="I228" s="108"/>
      <c r="J228" s="108"/>
      <c r="K228" s="108"/>
      <c r="L228" s="108"/>
      <c r="M228" s="108"/>
      <c r="N228" s="108"/>
      <c r="O228" s="108"/>
      <c r="Q228" s="101"/>
      <c r="R228" s="101"/>
      <c r="S228" s="101"/>
      <c r="T228" s="101"/>
      <c r="U228" s="101"/>
      <c r="V228" s="101"/>
      <c r="W228" s="101"/>
      <c r="X228" s="101"/>
      <c r="Y228" s="101"/>
      <c r="Z228" s="101"/>
    </row>
    <row r="229" spans="2:26" ht="26.25" customHeight="1">
      <c r="B229" s="108" t="s">
        <v>70</v>
      </c>
      <c r="C229" s="108"/>
      <c r="D229" s="108"/>
      <c r="E229" s="108"/>
      <c r="F229" s="108"/>
      <c r="G229" s="108"/>
      <c r="H229" s="108"/>
      <c r="I229" s="108"/>
      <c r="J229" s="108"/>
      <c r="K229" s="108"/>
      <c r="L229" s="108"/>
      <c r="M229" s="108"/>
      <c r="N229" s="108"/>
      <c r="O229" s="108"/>
      <c r="Q229" s="101"/>
      <c r="R229" s="101"/>
      <c r="S229" s="101"/>
      <c r="T229" s="101"/>
      <c r="U229" s="101"/>
      <c r="V229" s="101"/>
      <c r="W229" s="101"/>
      <c r="X229" s="101"/>
      <c r="Y229" s="101"/>
      <c r="Z229" s="101"/>
    </row>
    <row r="230" spans="2:26">
      <c r="Q230" s="101"/>
      <c r="R230" s="101"/>
      <c r="S230" s="101"/>
      <c r="T230" s="101"/>
      <c r="U230" s="101"/>
      <c r="V230" s="101"/>
      <c r="W230" s="101"/>
      <c r="X230" s="101"/>
      <c r="Y230" s="101"/>
      <c r="Z230" s="101"/>
    </row>
    <row r="231" spans="2:26">
      <c r="Q231" s="101"/>
      <c r="R231" s="101"/>
      <c r="S231" s="101"/>
      <c r="T231" s="101"/>
      <c r="U231" s="101"/>
      <c r="V231" s="101"/>
      <c r="W231" s="101"/>
      <c r="X231" s="101"/>
      <c r="Y231" s="101"/>
      <c r="Z231" s="101"/>
    </row>
    <row r="232" spans="2:26">
      <c r="Q232" s="101"/>
      <c r="R232" s="101"/>
      <c r="S232" s="101"/>
      <c r="T232" s="101"/>
      <c r="U232" s="101"/>
      <c r="V232" s="101"/>
      <c r="W232" s="101"/>
      <c r="X232" s="101"/>
      <c r="Y232" s="101"/>
      <c r="Z232" s="101"/>
    </row>
    <row r="233" spans="2:26">
      <c r="Q233" s="101"/>
      <c r="R233" s="101"/>
      <c r="S233" s="101"/>
      <c r="T233" s="101"/>
      <c r="U233" s="101"/>
      <c r="V233" s="101"/>
      <c r="W233" s="101"/>
      <c r="X233" s="101"/>
      <c r="Y233" s="101"/>
      <c r="Z233" s="101"/>
    </row>
    <row r="234" spans="2:26">
      <c r="Q234" s="101"/>
      <c r="R234" s="101"/>
      <c r="S234" s="101"/>
      <c r="T234" s="101"/>
      <c r="U234" s="101"/>
      <c r="V234" s="101"/>
      <c r="W234" s="101"/>
      <c r="X234" s="101"/>
      <c r="Y234" s="101"/>
      <c r="Z234" s="101"/>
    </row>
    <row r="235" spans="2:26">
      <c r="Q235" s="101"/>
      <c r="R235" s="101"/>
      <c r="S235" s="101"/>
      <c r="T235" s="101"/>
      <c r="U235" s="101"/>
      <c r="V235" s="101"/>
    </row>
    <row r="236" spans="2:26">
      <c r="Q236" s="101"/>
      <c r="R236" s="101"/>
      <c r="S236" s="101"/>
      <c r="T236" s="101"/>
      <c r="U236" s="101"/>
      <c r="V236" s="101"/>
    </row>
    <row r="237" spans="2:26">
      <c r="Q237" s="101"/>
      <c r="R237" s="101"/>
      <c r="S237" s="101"/>
      <c r="T237" s="101"/>
      <c r="U237" s="101"/>
      <c r="V237" s="101"/>
    </row>
    <row r="238" spans="2:26">
      <c r="Q238" s="101"/>
      <c r="R238" s="101"/>
      <c r="S238" s="101"/>
      <c r="T238" s="101"/>
      <c r="U238" s="101"/>
      <c r="V238" s="101"/>
    </row>
    <row r="239" spans="2:26">
      <c r="Q239" s="101"/>
      <c r="R239" s="101"/>
      <c r="S239" s="101"/>
      <c r="T239" s="101"/>
      <c r="U239" s="101"/>
      <c r="V239" s="101"/>
    </row>
    <row r="240" spans="2:26">
      <c r="Q240" s="101"/>
      <c r="R240" s="101"/>
      <c r="S240" s="101"/>
      <c r="T240" s="101"/>
      <c r="U240" s="101"/>
      <c r="V240" s="101"/>
    </row>
    <row r="241" spans="17:22">
      <c r="Q241" s="101"/>
      <c r="R241" s="101"/>
      <c r="S241" s="101"/>
      <c r="T241" s="101"/>
      <c r="U241" s="101"/>
      <c r="V241" s="101"/>
    </row>
    <row r="242" spans="17:22">
      <c r="Q242" s="101"/>
      <c r="R242" s="101"/>
      <c r="S242" s="101"/>
      <c r="T242" s="101"/>
      <c r="U242" s="101"/>
      <c r="V242" s="101"/>
    </row>
    <row r="243" spans="17:22">
      <c r="Q243" s="101"/>
      <c r="R243" s="101"/>
      <c r="S243" s="101"/>
      <c r="T243" s="101"/>
      <c r="U243" s="101"/>
      <c r="V243" s="101"/>
    </row>
    <row r="244" spans="17:22">
      <c r="Q244" s="101"/>
      <c r="R244" s="101"/>
      <c r="S244" s="101"/>
      <c r="T244" s="101"/>
      <c r="U244" s="101"/>
      <c r="V244" s="101"/>
    </row>
    <row r="245" spans="17:22">
      <c r="Q245" s="101"/>
      <c r="R245" s="101"/>
      <c r="S245" s="101"/>
      <c r="T245" s="101"/>
      <c r="U245" s="101"/>
      <c r="V245" s="101"/>
    </row>
    <row r="246" spans="17:22">
      <c r="Q246" s="101"/>
      <c r="R246" s="101"/>
      <c r="S246" s="101"/>
      <c r="T246" s="101"/>
      <c r="U246" s="101"/>
      <c r="V246" s="101"/>
    </row>
    <row r="247" spans="17:22">
      <c r="Q247" s="101"/>
      <c r="R247" s="101"/>
      <c r="S247" s="101"/>
      <c r="T247" s="101"/>
      <c r="U247" s="101"/>
      <c r="V247" s="101"/>
    </row>
    <row r="248" spans="17:22">
      <c r="Q248" s="101"/>
      <c r="R248" s="101"/>
      <c r="S248" s="101"/>
      <c r="T248" s="101"/>
      <c r="U248" s="101"/>
      <c r="V248" s="101"/>
    </row>
    <row r="249" spans="17:22">
      <c r="Q249" s="101"/>
      <c r="R249" s="101"/>
      <c r="S249" s="101"/>
      <c r="T249" s="101"/>
      <c r="U249" s="101"/>
      <c r="V249" s="101"/>
    </row>
    <row r="250" spans="17:22">
      <c r="Q250" s="101"/>
      <c r="R250" s="101"/>
      <c r="S250" s="101"/>
      <c r="T250" s="101"/>
      <c r="U250" s="101"/>
      <c r="V250" s="101"/>
    </row>
    <row r="251" spans="17:22">
      <c r="Q251" s="101"/>
      <c r="R251" s="101"/>
      <c r="S251" s="101"/>
      <c r="T251" s="101"/>
      <c r="U251" s="101"/>
      <c r="V251" s="101"/>
    </row>
  </sheetData>
  <dataConsolidate/>
  <mergeCells count="9">
    <mergeCell ref="B5:O5"/>
    <mergeCell ref="B9:O9"/>
    <mergeCell ref="B8:O8"/>
    <mergeCell ref="B29:O29"/>
    <mergeCell ref="B229:O229"/>
    <mergeCell ref="B228:O228"/>
    <mergeCell ref="B227:O227"/>
    <mergeCell ref="B93:O93"/>
    <mergeCell ref="B12:O12"/>
  </mergeCells>
  <printOptions horizontalCentered="1"/>
  <pageMargins left="0.19685039370078741" right="0.19685039370078741" top="0.39370078740157483" bottom="0.39370078740157483" header="0.39370078740157483" footer="0.39370078740157483"/>
  <pageSetup scale="32" fitToHeight="2" orientation="portrait" r:id="rId1"/>
  <headerFooter alignWithMargins="0"/>
  <rowBreaks count="1" manualBreakCount="1">
    <brk id="92" min="1" max="14" man="1"/>
  </rowBreaks>
  <ignoredErrors>
    <ignoredError sqref="O171:O174 O102 O115 O177:O179 O210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Fiscal Domestic 2025 (DOP)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Remy Tejada</dc:creator>
  <cp:lastModifiedBy>Enriquillo Manuel Duvergé García</cp:lastModifiedBy>
  <cp:lastPrinted>2008-03-18T21:20:27Z</cp:lastPrinted>
  <dcterms:created xsi:type="dcterms:W3CDTF">2006-08-18T14:40:26Z</dcterms:created>
  <dcterms:modified xsi:type="dcterms:W3CDTF">2025-08-14T15:18:31Z</dcterms:modified>
</cp:coreProperties>
</file>